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\users\blanka.csolleova\Dokumenty\Ekonom\Rozpočet 2025\"/>
    </mc:Choice>
  </mc:AlternateContent>
  <xr:revisionPtr revIDLastSave="0" documentId="8_{9D9A79C6-1FB1-4CBE-BDED-C2B50B2E03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2" sheetId="7" r:id="rId1"/>
  </sheets>
  <definedNames>
    <definedName name="_xlnm.Print_Area" localSheetId="0">List2!$A$1:$F$52</definedName>
  </definedNames>
  <calcPr calcId="191029"/>
</workbook>
</file>

<file path=xl/calcChain.xml><?xml version="1.0" encoding="utf-8"?>
<calcChain xmlns="http://schemas.openxmlformats.org/spreadsheetml/2006/main">
  <c r="F11" i="7" l="1"/>
  <c r="F12" i="7"/>
  <c r="F13" i="7"/>
  <c r="F14" i="7"/>
  <c r="F15" i="7"/>
  <c r="F10" i="7"/>
  <c r="E27" i="7" l="1"/>
  <c r="E31" i="7" s="1"/>
  <c r="D19" i="7"/>
  <c r="D27" i="7"/>
  <c r="F34" i="7"/>
  <c r="E19" i="7"/>
  <c r="E9" i="7"/>
  <c r="E18" i="7" s="1"/>
  <c r="F30" i="7"/>
  <c r="F29" i="7"/>
  <c r="F28" i="7"/>
  <c r="F26" i="7"/>
  <c r="F23" i="7"/>
  <c r="F22" i="7"/>
  <c r="F21" i="7"/>
  <c r="F17" i="7"/>
  <c r="F16" i="7"/>
  <c r="C9" i="7"/>
  <c r="C18" i="7"/>
  <c r="C19" i="7"/>
  <c r="C24" i="7"/>
  <c r="C32" i="7"/>
  <c r="C27" i="7"/>
  <c r="C31" i="7"/>
  <c r="D9" i="7"/>
  <c r="D18" i="7" s="1"/>
  <c r="F20" i="7"/>
  <c r="E24" i="7" l="1"/>
  <c r="E32" i="7" s="1"/>
  <c r="F27" i="7"/>
  <c r="D31" i="7"/>
  <c r="F31" i="7" s="1"/>
  <c r="F19" i="7"/>
  <c r="D24" i="7"/>
  <c r="F9" i="7"/>
  <c r="F18" i="7"/>
  <c r="F24" i="7" l="1"/>
  <c r="D32" i="7"/>
  <c r="F32" i="7" s="1"/>
</calcChain>
</file>

<file path=xl/sharedStrings.xml><?xml version="1.0" encoding="utf-8"?>
<sst xmlns="http://schemas.openxmlformats.org/spreadsheetml/2006/main" count="45" uniqueCount="45">
  <si>
    <t>ř.</t>
  </si>
  <si>
    <t>Název položky</t>
  </si>
  <si>
    <t>- daně z majetku</t>
  </si>
  <si>
    <t>- ostatní</t>
  </si>
  <si>
    <t>NEDAŇOVÉ PŘÍJMY</t>
  </si>
  <si>
    <t>KAPITÁLOVÉ PŘÍJMY</t>
  </si>
  <si>
    <t xml:space="preserve"> </t>
  </si>
  <si>
    <t>Vyhotovil: Ing.Nedělník</t>
  </si>
  <si>
    <t>OČ 2005</t>
  </si>
  <si>
    <t xml:space="preserve">BĚŽNÉ VÝDAJE </t>
  </si>
  <si>
    <t>- sdílené daně z příjmů FO a PO a z DPH</t>
  </si>
  <si>
    <t>- správní poplatky</t>
  </si>
  <si>
    <t>- místní poplatky</t>
  </si>
  <si>
    <t>´- daň z příjmů právnických osob za obce</t>
  </si>
  <si>
    <t>- kapitálové dotace (na investiční akce)</t>
  </si>
  <si>
    <t xml:space="preserve">- běžné dotace a převody z hospodářské činnosti </t>
  </si>
  <si>
    <t xml:space="preserve">- ost.kapitál.výdaje </t>
  </si>
  <si>
    <t>VLASTNÍ PŘÍJMY   (ř.1 + ř.8 + ř.9)</t>
  </si>
  <si>
    <t>DAŇOVÉ PŘÍJMY  (ř.2 + ř.3 + ř.4 + ř.5 + ř.6 + ř.7)</t>
  </si>
  <si>
    <t>údaje v tis.Kč</t>
  </si>
  <si>
    <t>Rozpočet</t>
  </si>
  <si>
    <t>PŘIJATÉ DOTACE   (ř.12 + ř.13)</t>
  </si>
  <si>
    <t>Přijaté úvěry a půjčky celkem</t>
  </si>
  <si>
    <t>Snížení stavu na bankovních účtech</t>
  </si>
  <si>
    <t>Splátky jistin poskytnutých úvěrů a půjček</t>
  </si>
  <si>
    <t>Opravná položka k peněžním operacím</t>
  </si>
  <si>
    <t xml:space="preserve">PŘÍJMY CELKEM (ř.10 + ř.11 + ř.14 + ř.15 + ř.16) </t>
  </si>
  <si>
    <t>VÝDAJE CELKEM   (ř.18 + ř.19 + ř.22)</t>
  </si>
  <si>
    <t>KAPITÁLOVÉ VÝDAJE   (ř.20 + ř.21)</t>
  </si>
  <si>
    <t xml:space="preserve">SALDO PŘÍJMU A VÝDAJU   (ř.17 - ř.23) </t>
  </si>
  <si>
    <t>Po úpravě</t>
  </si>
  <si>
    <t>Vyhotovila: Csölleová B.</t>
  </si>
  <si>
    <t xml:space="preserve">- investiční výdaje </t>
  </si>
  <si>
    <t xml:space="preserve">             Mgr. Bohuslav Hudec</t>
  </si>
  <si>
    <t>OBEC RAPOTÍN, Šumperská 775, 788 14 Rapotín</t>
  </si>
  <si>
    <t>referenta.</t>
  </si>
  <si>
    <t xml:space="preserve">                    starosta                               </t>
  </si>
  <si>
    <t xml:space="preserve">      Radek Hofer</t>
  </si>
  <si>
    <t xml:space="preserve">     místostarosta </t>
  </si>
  <si>
    <t xml:space="preserve">Rozpočtové opatření obce č. 4/2025 - zkrácené </t>
  </si>
  <si>
    <t>RO 4/2025</t>
  </si>
  <si>
    <t>Rozpočtové opatření obce č. 4/2025 bylo schváleno zastupitelstvem obce na zasedání</t>
  </si>
  <si>
    <t xml:space="preserve">dne 16.6.2025, pod bodem 1.8., Usnesení č. 3/2025.            </t>
  </si>
  <si>
    <t>V Rapotíně dne: 16.6.2025</t>
  </si>
  <si>
    <t xml:space="preserve">Rozpočtové opatření č. 4/2025 je v listinné podobě k nahlédnutí v kanceláři finančního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</si>
</sst>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1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family val="2"/>
      <charset val="238"/>
    </font>
    <font>
      <sz val="11"/>
      <name val="Arial CE"/>
      <family val="2"/>
      <charset val="238"/>
    </font>
    <font>
      <b/>
      <i/>
      <sz val="11"/>
      <name val="Arial CE"/>
      <family val="2"/>
      <charset val="238"/>
    </font>
    <font>
      <b/>
      <i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i/>
      <sz val="10"/>
      <name val="Arial CE"/>
      <charset val="238"/>
    </font>
    <font>
      <sz val="8"/>
      <name val="Arial CE"/>
      <charset val="238"/>
    </font>
    <font>
      <sz val="12"/>
      <name val="Arial CE"/>
      <charset val="238"/>
    </font>
    <font>
      <b/>
      <i/>
      <u/>
      <sz val="10"/>
      <name val="Arial CE"/>
      <charset val="238"/>
    </font>
    <font>
      <b/>
      <sz val="13"/>
      <name val="Arial CE"/>
      <family val="2"/>
      <charset val="238"/>
    </font>
    <font>
      <b/>
      <sz val="10"/>
      <name val="Arial CE"/>
      <charset val="238"/>
    </font>
    <font>
      <b/>
      <i/>
      <sz val="9"/>
      <name val="Arial CE"/>
      <charset val="238"/>
    </font>
    <font>
      <b/>
      <sz val="12"/>
      <name val="Arial CE"/>
      <charset val="238"/>
    </font>
    <font>
      <b/>
      <i/>
      <sz val="12"/>
      <name val="Arial CE"/>
      <charset val="238"/>
    </font>
    <font>
      <sz val="10"/>
      <name val="Arial Black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3" fontId="3" fillId="0" borderId="1" xfId="0" quotePrefix="1" applyNumberFormat="1" applyFont="1" applyBorder="1"/>
    <xf numFmtId="3" fontId="3" fillId="0" borderId="1" xfId="0" applyNumberFormat="1" applyFont="1" applyBorder="1"/>
    <xf numFmtId="3" fontId="7" fillId="0" borderId="2" xfId="0" applyNumberFormat="1" applyFont="1" applyBorder="1"/>
    <xf numFmtId="3" fontId="2" fillId="0" borderId="2" xfId="0" applyNumberFormat="1" applyFont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3" fontId="3" fillId="0" borderId="1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13" fillId="0" borderId="1" xfId="0" applyNumberFormat="1" applyFont="1" applyBorder="1"/>
    <xf numFmtId="0" fontId="14" fillId="0" borderId="0" xfId="0" applyFont="1"/>
    <xf numFmtId="3" fontId="2" fillId="0" borderId="3" xfId="0" applyNumberFormat="1" applyFont="1" applyBorder="1" applyAlignment="1">
      <alignment horizontal="center"/>
    </xf>
    <xf numFmtId="3" fontId="2" fillId="0" borderId="3" xfId="0" applyNumberFormat="1" applyFont="1" applyBorder="1"/>
    <xf numFmtId="3" fontId="13" fillId="0" borderId="4" xfId="0" applyNumberFormat="1" applyFont="1" applyBorder="1" applyAlignment="1">
      <alignment horizontal="center"/>
    </xf>
    <xf numFmtId="3" fontId="13" fillId="0" borderId="4" xfId="0" applyNumberFormat="1" applyFont="1" applyBorder="1"/>
    <xf numFmtId="3" fontId="13" fillId="0" borderId="5" xfId="0" applyNumberFormat="1" applyFont="1" applyBorder="1" applyAlignment="1">
      <alignment horizontal="center"/>
    </xf>
    <xf numFmtId="3" fontId="13" fillId="0" borderId="1" xfId="0" applyNumberFormat="1" applyFont="1" applyBorder="1" applyAlignment="1">
      <alignment horizontal="center"/>
    </xf>
    <xf numFmtId="3" fontId="15" fillId="0" borderId="6" xfId="0" applyNumberFormat="1" applyFont="1" applyBorder="1" applyAlignment="1">
      <alignment horizontal="center"/>
    </xf>
    <xf numFmtId="4" fontId="0" fillId="0" borderId="0" xfId="0" applyNumberFormat="1"/>
    <xf numFmtId="4" fontId="16" fillId="0" borderId="0" xfId="0" applyNumberFormat="1" applyFont="1"/>
    <xf numFmtId="0" fontId="9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3" fontId="7" fillId="0" borderId="7" xfId="0" applyNumberFormat="1" applyFont="1" applyBorder="1"/>
    <xf numFmtId="3" fontId="3" fillId="0" borderId="8" xfId="0" applyNumberFormat="1" applyFont="1" applyBorder="1"/>
    <xf numFmtId="3" fontId="3" fillId="0" borderId="9" xfId="0" applyNumberFormat="1" applyFont="1" applyBorder="1"/>
    <xf numFmtId="3" fontId="3" fillId="0" borderId="10" xfId="0" applyNumberFormat="1" applyFont="1" applyBorder="1"/>
    <xf numFmtId="3" fontId="3" fillId="0" borderId="11" xfId="0" applyNumberFormat="1" applyFont="1" applyBorder="1"/>
    <xf numFmtId="3" fontId="2" fillId="0" borderId="7" xfId="0" applyNumberFormat="1" applyFont="1" applyBorder="1"/>
    <xf numFmtId="3" fontId="13" fillId="0" borderId="12" xfId="0" applyNumberFormat="1" applyFont="1" applyBorder="1"/>
    <xf numFmtId="3" fontId="2" fillId="0" borderId="13" xfId="0" applyNumberFormat="1" applyFont="1" applyBorder="1"/>
    <xf numFmtId="3" fontId="13" fillId="0" borderId="14" xfId="0" applyNumberFormat="1" applyFont="1" applyBorder="1"/>
    <xf numFmtId="3" fontId="3" fillId="0" borderId="15" xfId="0" applyNumberFormat="1" applyFont="1" applyBorder="1"/>
    <xf numFmtId="3" fontId="13" fillId="0" borderId="15" xfId="0" applyNumberFormat="1" applyFont="1" applyBorder="1"/>
    <xf numFmtId="164" fontId="13" fillId="0" borderId="16" xfId="0" applyNumberFormat="1" applyFont="1" applyBorder="1"/>
    <xf numFmtId="164" fontId="13" fillId="0" borderId="17" xfId="0" applyNumberFormat="1" applyFont="1" applyBorder="1"/>
    <xf numFmtId="0" fontId="13" fillId="0" borderId="15" xfId="0" applyFont="1" applyBorder="1"/>
    <xf numFmtId="3" fontId="3" fillId="0" borderId="18" xfId="0" applyNumberFormat="1" applyFont="1" applyBorder="1"/>
    <xf numFmtId="0" fontId="13" fillId="0" borderId="18" xfId="0" applyFont="1" applyBorder="1"/>
    <xf numFmtId="164" fontId="13" fillId="0" borderId="19" xfId="0" applyNumberFormat="1" applyFont="1" applyBorder="1"/>
    <xf numFmtId="164" fontId="18" fillId="0" borderId="20" xfId="0" applyNumberFormat="1" applyFont="1" applyBorder="1"/>
    <xf numFmtId="0" fontId="2" fillId="0" borderId="4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8" fillId="0" borderId="4" xfId="0" applyFont="1" applyBorder="1"/>
    <xf numFmtId="0" fontId="18" fillId="0" borderId="21" xfId="0" applyFont="1" applyBorder="1"/>
    <xf numFmtId="3" fontId="3" fillId="0" borderId="22" xfId="0" applyNumberFormat="1" applyFont="1" applyBorder="1"/>
    <xf numFmtId="164" fontId="13" fillId="0" borderId="23" xfId="0" applyNumberFormat="1" applyFont="1" applyBorder="1"/>
    <xf numFmtId="3" fontId="13" fillId="0" borderId="22" xfId="0" applyNumberFormat="1" applyFont="1" applyBorder="1"/>
    <xf numFmtId="3" fontId="13" fillId="0" borderId="9" xfId="0" applyNumberFormat="1" applyFont="1" applyBorder="1"/>
    <xf numFmtId="3" fontId="3" fillId="0" borderId="3" xfId="0" quotePrefix="1" applyNumberFormat="1" applyFont="1" applyBorder="1"/>
    <xf numFmtId="3" fontId="3" fillId="0" borderId="24" xfId="0" applyNumberFormat="1" applyFont="1" applyBorder="1"/>
    <xf numFmtId="3" fontId="3" fillId="0" borderId="25" xfId="0" applyNumberFormat="1" applyFont="1" applyBorder="1"/>
    <xf numFmtId="3" fontId="13" fillId="0" borderId="18" xfId="0" applyNumberFormat="1" applyFont="1" applyBorder="1"/>
    <xf numFmtId="3" fontId="15" fillId="0" borderId="2" xfId="0" applyNumberFormat="1" applyFont="1" applyBorder="1"/>
    <xf numFmtId="3" fontId="15" fillId="0" borderId="7" xfId="0" applyNumberFormat="1" applyFont="1" applyBorder="1"/>
    <xf numFmtId="3" fontId="2" fillId="0" borderId="1" xfId="0" applyNumberFormat="1" applyFont="1" applyBorder="1"/>
    <xf numFmtId="164" fontId="13" fillId="0" borderId="26" xfId="0" applyNumberFormat="1" applyFont="1" applyBorder="1"/>
    <xf numFmtId="164" fontId="13" fillId="0" borderId="21" xfId="0" applyNumberFormat="1" applyFont="1" applyBorder="1"/>
    <xf numFmtId="164" fontId="18" fillId="0" borderId="27" xfId="0" applyNumberFormat="1" applyFont="1" applyBorder="1"/>
    <xf numFmtId="3" fontId="2" fillId="0" borderId="6" xfId="0" applyNumberFormat="1" applyFont="1" applyBorder="1" applyAlignment="1">
      <alignment horizontal="center"/>
    </xf>
    <xf numFmtId="3" fontId="13" fillId="0" borderId="2" xfId="0" applyNumberFormat="1" applyFont="1" applyBorder="1"/>
    <xf numFmtId="3" fontId="18" fillId="0" borderId="2" xfId="0" applyNumberFormat="1" applyFont="1" applyBorder="1"/>
    <xf numFmtId="3" fontId="13" fillId="0" borderId="25" xfId="0" applyNumberFormat="1" applyFont="1" applyBorder="1"/>
    <xf numFmtId="3" fontId="19" fillId="0" borderId="2" xfId="0" applyNumberFormat="1" applyFont="1" applyBorder="1"/>
    <xf numFmtId="0" fontId="20" fillId="2" borderId="0" xfId="0" applyFont="1" applyFill="1"/>
    <xf numFmtId="0" fontId="0" fillId="2" borderId="0" xfId="0" applyFill="1"/>
    <xf numFmtId="164" fontId="18" fillId="0" borderId="2" xfId="0" applyNumberFormat="1" applyFont="1" applyBorder="1"/>
    <xf numFmtId="164" fontId="18" fillId="0" borderId="21" xfId="0" applyNumberFormat="1" applyFont="1" applyBorder="1"/>
    <xf numFmtId="164" fontId="13" fillId="0" borderId="15" xfId="0" applyNumberFormat="1" applyFont="1" applyBorder="1"/>
    <xf numFmtId="164" fontId="13" fillId="0" borderId="5" xfId="0" applyNumberFormat="1" applyFont="1" applyBorder="1"/>
    <xf numFmtId="164" fontId="13" fillId="0" borderId="25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2"/>
  <sheetViews>
    <sheetView tabSelected="1" topLeftCell="A10" zoomScaleNormal="100" workbookViewId="0">
      <selection activeCell="B40" sqref="B40"/>
    </sheetView>
  </sheetViews>
  <sheetFormatPr defaultRowHeight="12.75" x14ac:dyDescent="0.2"/>
  <cols>
    <col min="1" max="1" width="4.5703125" customWidth="1"/>
    <col min="2" max="2" width="51.7109375" customWidth="1"/>
    <col min="3" max="3" width="0" hidden="1" customWidth="1"/>
    <col min="4" max="4" width="12.85546875" customWidth="1"/>
    <col min="5" max="5" width="13.140625" customWidth="1"/>
    <col min="6" max="6" width="13.28515625" customWidth="1"/>
  </cols>
  <sheetData>
    <row r="1" spans="1:6" ht="15.75" x14ac:dyDescent="0.25">
      <c r="A1" s="10" t="s">
        <v>34</v>
      </c>
      <c r="B1" s="10"/>
      <c r="C1" s="2"/>
      <c r="D1" s="2"/>
    </row>
    <row r="2" spans="1:6" ht="6.75" customHeight="1" x14ac:dyDescent="0.2"/>
    <row r="3" spans="1:6" x14ac:dyDescent="0.2">
      <c r="A3" s="19"/>
      <c r="B3" s="19"/>
      <c r="C3" s="19"/>
      <c r="D3" s="19"/>
    </row>
    <row r="4" spans="1:6" ht="6.75" customHeight="1" x14ac:dyDescent="0.2"/>
    <row r="5" spans="1:6" ht="18" x14ac:dyDescent="0.25">
      <c r="A5" s="11" t="s">
        <v>39</v>
      </c>
      <c r="B5" s="11"/>
      <c r="C5" s="11"/>
      <c r="D5" s="30"/>
    </row>
    <row r="6" spans="1:6" ht="18" x14ac:dyDescent="0.25">
      <c r="A6" s="11"/>
      <c r="B6" s="29"/>
      <c r="C6" s="11"/>
      <c r="D6" s="12"/>
    </row>
    <row r="7" spans="1:6" ht="13.5" thickBot="1" x14ac:dyDescent="0.25">
      <c r="D7" s="13" t="s">
        <v>19</v>
      </c>
    </row>
    <row r="8" spans="1:6" ht="16.5" thickBot="1" x14ac:dyDescent="0.3">
      <c r="A8" s="17" t="s">
        <v>0</v>
      </c>
      <c r="B8" s="49" t="s">
        <v>1</v>
      </c>
      <c r="C8" s="50" t="s">
        <v>8</v>
      </c>
      <c r="D8" s="49" t="s">
        <v>20</v>
      </c>
      <c r="E8" s="51" t="s">
        <v>40</v>
      </c>
      <c r="F8" s="52" t="s">
        <v>30</v>
      </c>
    </row>
    <row r="9" spans="1:6" ht="16.5" thickBot="1" x14ac:dyDescent="0.3">
      <c r="A9" s="15">
        <v>1</v>
      </c>
      <c r="B9" s="8" t="s">
        <v>18</v>
      </c>
      <c r="C9" s="31">
        <f>SUM(C10:C15)</f>
        <v>31234</v>
      </c>
      <c r="D9" s="8">
        <f>SUM(D10:D15)</f>
        <v>80465</v>
      </c>
      <c r="E9" s="68">
        <f>SUM(E10:E15)</f>
        <v>9170</v>
      </c>
      <c r="F9" s="75">
        <f t="shared" ref="F9:F24" si="0">D9+E9</f>
        <v>89635</v>
      </c>
    </row>
    <row r="10" spans="1:6" ht="15" x14ac:dyDescent="0.2">
      <c r="A10" s="14">
        <v>2</v>
      </c>
      <c r="B10" s="6" t="s">
        <v>10</v>
      </c>
      <c r="C10" s="33">
        <v>18270</v>
      </c>
      <c r="D10" s="53">
        <v>56100</v>
      </c>
      <c r="E10" s="55">
        <v>0</v>
      </c>
      <c r="F10" s="77">
        <f t="shared" si="0"/>
        <v>56100</v>
      </c>
    </row>
    <row r="11" spans="1:6" ht="15" x14ac:dyDescent="0.2">
      <c r="A11" s="14">
        <v>3</v>
      </c>
      <c r="B11" s="7" t="s">
        <v>13</v>
      </c>
      <c r="C11" s="33">
        <v>2124</v>
      </c>
      <c r="D11" s="40">
        <v>0</v>
      </c>
      <c r="E11" s="44">
        <v>9170</v>
      </c>
      <c r="F11" s="76">
        <f t="shared" si="0"/>
        <v>9170</v>
      </c>
    </row>
    <row r="12" spans="1:6" ht="15" x14ac:dyDescent="0.2">
      <c r="A12" s="14">
        <v>4</v>
      </c>
      <c r="B12" s="6" t="s">
        <v>11</v>
      </c>
      <c r="C12" s="34">
        <v>100</v>
      </c>
      <c r="D12" s="40">
        <v>45</v>
      </c>
      <c r="E12" s="44">
        <v>0</v>
      </c>
      <c r="F12" s="76">
        <f t="shared" si="0"/>
        <v>45</v>
      </c>
    </row>
    <row r="13" spans="1:6" ht="15" x14ac:dyDescent="0.2">
      <c r="A13" s="14">
        <v>5</v>
      </c>
      <c r="B13" s="6" t="s">
        <v>12</v>
      </c>
      <c r="C13" s="33">
        <v>555</v>
      </c>
      <c r="D13" s="40">
        <v>1020</v>
      </c>
      <c r="E13" s="44">
        <v>0</v>
      </c>
      <c r="F13" s="76">
        <f t="shared" si="0"/>
        <v>1020</v>
      </c>
    </row>
    <row r="14" spans="1:6" ht="15" x14ac:dyDescent="0.2">
      <c r="A14" s="14">
        <v>6</v>
      </c>
      <c r="B14" s="6" t="s">
        <v>2</v>
      </c>
      <c r="C14" s="33">
        <v>920</v>
      </c>
      <c r="D14" s="40">
        <v>2800</v>
      </c>
      <c r="E14" s="44">
        <v>0</v>
      </c>
      <c r="F14" s="76">
        <f t="shared" si="0"/>
        <v>2800</v>
      </c>
    </row>
    <row r="15" spans="1:6" ht="15.75" thickBot="1" x14ac:dyDescent="0.25">
      <c r="A15" s="14">
        <v>7</v>
      </c>
      <c r="B15" s="6" t="s">
        <v>3</v>
      </c>
      <c r="C15" s="35">
        <v>9265</v>
      </c>
      <c r="D15" s="45">
        <v>20500</v>
      </c>
      <c r="E15" s="46">
        <v>0</v>
      </c>
      <c r="F15" s="78">
        <f t="shared" si="0"/>
        <v>20500</v>
      </c>
    </row>
    <row r="16" spans="1:6" ht="16.5" thickBot="1" x14ac:dyDescent="0.3">
      <c r="A16" s="15">
        <v>8</v>
      </c>
      <c r="B16" s="8" t="s">
        <v>4</v>
      </c>
      <c r="C16" s="31">
        <v>3817</v>
      </c>
      <c r="D16" s="8">
        <v>2156</v>
      </c>
      <c r="E16" s="68">
        <v>4000</v>
      </c>
      <c r="F16" s="66">
        <f t="shared" si="0"/>
        <v>6156</v>
      </c>
    </row>
    <row r="17" spans="1:6" ht="16.5" thickBot="1" x14ac:dyDescent="0.3">
      <c r="A17" s="15">
        <v>9</v>
      </c>
      <c r="B17" s="8" t="s">
        <v>5</v>
      </c>
      <c r="C17" s="31">
        <v>838</v>
      </c>
      <c r="D17" s="8">
        <v>0</v>
      </c>
      <c r="E17" s="68">
        <v>380</v>
      </c>
      <c r="F17" s="48">
        <f t="shared" si="0"/>
        <v>380</v>
      </c>
    </row>
    <row r="18" spans="1:6" ht="16.5" thickBot="1" x14ac:dyDescent="0.3">
      <c r="A18" s="16">
        <v>10</v>
      </c>
      <c r="B18" s="9" t="s">
        <v>17</v>
      </c>
      <c r="C18" s="36">
        <f>C9+C16+C17</f>
        <v>35889</v>
      </c>
      <c r="D18" s="9">
        <f>D9+D16+D17</f>
        <v>82621</v>
      </c>
      <c r="E18" s="69">
        <f>E9+E16+E17</f>
        <v>13550</v>
      </c>
      <c r="F18" s="48">
        <f t="shared" si="0"/>
        <v>96171</v>
      </c>
    </row>
    <row r="19" spans="1:6" ht="16.5" thickBot="1" x14ac:dyDescent="0.3">
      <c r="A19" s="15">
        <v>11</v>
      </c>
      <c r="B19" s="8" t="s">
        <v>21</v>
      </c>
      <c r="C19" s="31">
        <f>C20+C21</f>
        <v>18537</v>
      </c>
      <c r="D19" s="71">
        <f>D20+D21</f>
        <v>135325</v>
      </c>
      <c r="E19" s="71">
        <f>E20+E21</f>
        <v>10854</v>
      </c>
      <c r="F19" s="48">
        <f t="shared" si="0"/>
        <v>146179</v>
      </c>
    </row>
    <row r="20" spans="1:6" ht="15" x14ac:dyDescent="0.2">
      <c r="A20" s="14">
        <v>12</v>
      </c>
      <c r="B20" s="6" t="s">
        <v>15</v>
      </c>
      <c r="C20" s="33">
        <v>9574</v>
      </c>
      <c r="D20" s="53">
        <v>9930</v>
      </c>
      <c r="E20" s="55">
        <v>1217</v>
      </c>
      <c r="F20" s="54">
        <f t="shared" si="0"/>
        <v>11147</v>
      </c>
    </row>
    <row r="21" spans="1:6" ht="15.75" thickBot="1" x14ac:dyDescent="0.25">
      <c r="A21" s="14">
        <v>13</v>
      </c>
      <c r="B21" s="57" t="s">
        <v>14</v>
      </c>
      <c r="C21" s="58">
        <v>8963</v>
      </c>
      <c r="D21" s="59">
        <v>125395</v>
      </c>
      <c r="E21" s="70">
        <v>9637</v>
      </c>
      <c r="F21" s="43">
        <f t="shared" si="0"/>
        <v>135032</v>
      </c>
    </row>
    <row r="22" spans="1:6" ht="15" x14ac:dyDescent="0.2">
      <c r="A22" s="24">
        <v>14</v>
      </c>
      <c r="B22" s="55" t="s">
        <v>22</v>
      </c>
      <c r="C22" s="56"/>
      <c r="D22" s="55">
        <v>41600</v>
      </c>
      <c r="E22" s="55">
        <v>0</v>
      </c>
      <c r="F22" s="54">
        <f t="shared" si="0"/>
        <v>41600</v>
      </c>
    </row>
    <row r="23" spans="1:6" ht="15.75" thickBot="1" x14ac:dyDescent="0.25">
      <c r="A23" s="25">
        <v>15</v>
      </c>
      <c r="B23" s="18" t="s">
        <v>25</v>
      </c>
      <c r="C23" s="37"/>
      <c r="D23" s="41">
        <v>0</v>
      </c>
      <c r="E23" s="41">
        <v>0</v>
      </c>
      <c r="F23" s="42">
        <f t="shared" si="0"/>
        <v>0</v>
      </c>
    </row>
    <row r="24" spans="1:6" ht="19.5" customHeight="1" thickTop="1" thickBot="1" x14ac:dyDescent="0.3">
      <c r="A24" s="67">
        <v>16</v>
      </c>
      <c r="B24" s="9" t="s">
        <v>26</v>
      </c>
      <c r="C24" s="62">
        <f>C18+C19</f>
        <v>54426</v>
      </c>
      <c r="D24" s="61">
        <f>D18+D19+D22+D23</f>
        <v>259546</v>
      </c>
      <c r="E24" s="69">
        <f>E18+E19+E22+E23</f>
        <v>24404</v>
      </c>
      <c r="F24" s="48">
        <f t="shared" si="0"/>
        <v>283950</v>
      </c>
    </row>
    <row r="25" spans="1:6" ht="10.5" customHeight="1" thickTop="1" thickBot="1" x14ac:dyDescent="0.3">
      <c r="A25" s="20"/>
      <c r="B25" s="21"/>
      <c r="C25" s="38"/>
      <c r="D25" s="63"/>
      <c r="E25" s="18"/>
      <c r="F25" s="64"/>
    </row>
    <row r="26" spans="1:6" ht="16.5" thickBot="1" x14ac:dyDescent="0.3">
      <c r="A26" s="15">
        <v>17</v>
      </c>
      <c r="B26" s="8" t="s">
        <v>9</v>
      </c>
      <c r="C26" s="31">
        <v>29754</v>
      </c>
      <c r="D26" s="8">
        <v>61813</v>
      </c>
      <c r="E26" s="68">
        <v>15806</v>
      </c>
      <c r="F26" s="48">
        <f t="shared" ref="F26:F34" si="1">D26+E26</f>
        <v>77619</v>
      </c>
    </row>
    <row r="27" spans="1:6" ht="16.5" thickBot="1" x14ac:dyDescent="0.3">
      <c r="A27" s="15">
        <v>18</v>
      </c>
      <c r="B27" s="8" t="s">
        <v>28</v>
      </c>
      <c r="C27" s="31">
        <f>SUM(C28:C29)</f>
        <v>29674</v>
      </c>
      <c r="D27" s="8">
        <f>SUM(D28:D29)</f>
        <v>203017</v>
      </c>
      <c r="E27" s="8">
        <f>SUM(E28:E29)</f>
        <v>10363</v>
      </c>
      <c r="F27" s="48">
        <f t="shared" si="1"/>
        <v>213380</v>
      </c>
    </row>
    <row r="28" spans="1:6" ht="15" x14ac:dyDescent="0.2">
      <c r="A28" s="14">
        <v>19</v>
      </c>
      <c r="B28" s="6" t="s">
        <v>32</v>
      </c>
      <c r="C28" s="32">
        <v>29674</v>
      </c>
      <c r="D28" s="53">
        <v>203017</v>
      </c>
      <c r="E28" s="55">
        <v>10363</v>
      </c>
      <c r="F28" s="54">
        <f t="shared" si="1"/>
        <v>213380</v>
      </c>
    </row>
    <row r="29" spans="1:6" ht="15.75" thickBot="1" x14ac:dyDescent="0.25">
      <c r="A29" s="14">
        <v>20</v>
      </c>
      <c r="B29" s="6" t="s">
        <v>16</v>
      </c>
      <c r="C29" s="35">
        <v>0</v>
      </c>
      <c r="D29" s="45">
        <v>0</v>
      </c>
      <c r="E29" s="60">
        <v>0</v>
      </c>
      <c r="F29" s="47">
        <f t="shared" si="1"/>
        <v>0</v>
      </c>
    </row>
    <row r="30" spans="1:6" ht="15.75" thickBot="1" x14ac:dyDescent="0.25">
      <c r="A30" s="22">
        <v>21</v>
      </c>
      <c r="B30" s="23" t="s">
        <v>24</v>
      </c>
      <c r="C30" s="39"/>
      <c r="D30" s="23">
        <v>0</v>
      </c>
      <c r="E30" s="23">
        <v>0</v>
      </c>
      <c r="F30" s="65">
        <f t="shared" si="1"/>
        <v>0</v>
      </c>
    </row>
    <row r="31" spans="1:6" ht="19.5" customHeight="1" thickTop="1" thickBot="1" x14ac:dyDescent="0.3">
      <c r="A31" s="26">
        <v>22</v>
      </c>
      <c r="B31" s="61" t="s">
        <v>27</v>
      </c>
      <c r="C31" s="62">
        <f>C26+C27</f>
        <v>59428</v>
      </c>
      <c r="D31" s="61">
        <f>D26+D27+D30</f>
        <v>264830</v>
      </c>
      <c r="E31" s="69">
        <f>E26+E27+E30</f>
        <v>26169</v>
      </c>
      <c r="F31" s="48">
        <f t="shared" si="1"/>
        <v>290999</v>
      </c>
    </row>
    <row r="32" spans="1:6" ht="17.25" thickTop="1" thickBot="1" x14ac:dyDescent="0.3">
      <c r="A32" s="20">
        <v>23</v>
      </c>
      <c r="B32" s="21" t="s">
        <v>29</v>
      </c>
      <c r="C32" s="38">
        <f>C24-C31</f>
        <v>-5002</v>
      </c>
      <c r="D32" s="21">
        <f>D24-D31</f>
        <v>-5284</v>
      </c>
      <c r="E32" s="21">
        <f>E24-E31</f>
        <v>-1765</v>
      </c>
      <c r="F32" s="66">
        <f t="shared" si="1"/>
        <v>-7049</v>
      </c>
    </row>
    <row r="33" spans="1:6" ht="16.5" thickBot="1" x14ac:dyDescent="0.3">
      <c r="A33" s="16"/>
      <c r="B33" s="9"/>
      <c r="C33" s="9"/>
      <c r="D33" s="9"/>
      <c r="E33" s="9"/>
      <c r="F33" s="74"/>
    </row>
    <row r="34" spans="1:6" ht="16.5" thickBot="1" x14ac:dyDescent="0.3">
      <c r="A34" s="16">
        <v>24</v>
      </c>
      <c r="B34" s="9" t="s">
        <v>23</v>
      </c>
      <c r="C34" s="9"/>
      <c r="D34" s="9">
        <v>5284</v>
      </c>
      <c r="E34" s="9">
        <v>1765</v>
      </c>
      <c r="F34" s="66">
        <f t="shared" si="1"/>
        <v>7049</v>
      </c>
    </row>
    <row r="36" spans="1:6" x14ac:dyDescent="0.2">
      <c r="B36" s="13" t="s">
        <v>41</v>
      </c>
      <c r="C36" s="13"/>
      <c r="D36" s="13"/>
    </row>
    <row r="37" spans="1:6" x14ac:dyDescent="0.2">
      <c r="B37" s="13" t="s">
        <v>42</v>
      </c>
      <c r="C37" s="13"/>
      <c r="D37" s="13"/>
    </row>
    <row r="39" spans="1:6" x14ac:dyDescent="0.2">
      <c r="A39" s="3"/>
      <c r="B39" s="3" t="s">
        <v>43</v>
      </c>
      <c r="C39" s="3" t="s">
        <v>7</v>
      </c>
      <c r="D39" s="3"/>
    </row>
    <row r="40" spans="1:6" x14ac:dyDescent="0.2">
      <c r="A40" s="3"/>
      <c r="B40" s="3" t="s">
        <v>31</v>
      </c>
      <c r="C40" s="3"/>
      <c r="D40" s="3"/>
    </row>
    <row r="41" spans="1:6" x14ac:dyDescent="0.2">
      <c r="A41" s="3"/>
      <c r="B41" s="3"/>
      <c r="C41" s="3"/>
      <c r="D41" s="3"/>
    </row>
    <row r="42" spans="1:6" x14ac:dyDescent="0.2">
      <c r="A42" s="3"/>
      <c r="B42" s="3"/>
      <c r="C42" s="3"/>
      <c r="D42" s="3"/>
    </row>
    <row r="43" spans="1:6" ht="15" customHeight="1" x14ac:dyDescent="0.3">
      <c r="A43" s="3"/>
      <c r="B43" s="72" t="s">
        <v>44</v>
      </c>
      <c r="C43" s="72"/>
      <c r="D43" s="72"/>
      <c r="E43" s="72"/>
      <c r="F43" s="73"/>
    </row>
    <row r="44" spans="1:6" ht="15" x14ac:dyDescent="0.3">
      <c r="A44" s="3"/>
      <c r="B44" s="72" t="s">
        <v>35</v>
      </c>
      <c r="C44" s="3"/>
      <c r="D44" s="3"/>
    </row>
    <row r="45" spans="1:6" x14ac:dyDescent="0.2">
      <c r="A45" s="1" t="s">
        <v>6</v>
      </c>
      <c r="B45" s="1"/>
      <c r="C45" s="1"/>
      <c r="D45" s="1"/>
    </row>
    <row r="46" spans="1:6" x14ac:dyDescent="0.2">
      <c r="A46" s="3"/>
      <c r="B46" s="3"/>
      <c r="C46" s="3"/>
      <c r="D46" s="3"/>
    </row>
    <row r="47" spans="1:6" x14ac:dyDescent="0.2">
      <c r="A47" s="3"/>
      <c r="B47" s="3"/>
      <c r="C47" s="3"/>
      <c r="D47" s="3"/>
    </row>
    <row r="48" spans="1:6" x14ac:dyDescent="0.2">
      <c r="A48" s="3"/>
      <c r="B48" s="3"/>
      <c r="C48" s="3"/>
      <c r="D48" s="3"/>
    </row>
    <row r="49" spans="1:4" ht="14.25" x14ac:dyDescent="0.2">
      <c r="A49" s="3"/>
      <c r="B49" s="4" t="s">
        <v>33</v>
      </c>
      <c r="C49" s="3"/>
      <c r="D49" s="4" t="s">
        <v>37</v>
      </c>
    </row>
    <row r="50" spans="1:4" ht="14.25" x14ac:dyDescent="0.2">
      <c r="A50" s="3"/>
      <c r="B50" s="4" t="s">
        <v>36</v>
      </c>
      <c r="C50" s="3"/>
      <c r="D50" s="4" t="s">
        <v>38</v>
      </c>
    </row>
    <row r="51" spans="1:4" ht="14.25" x14ac:dyDescent="0.2">
      <c r="A51" s="3"/>
      <c r="B51" s="4"/>
      <c r="C51" s="3"/>
      <c r="D51" s="4"/>
    </row>
    <row r="53" spans="1:4" ht="14.25" x14ac:dyDescent="0.2">
      <c r="B53" s="5"/>
    </row>
    <row r="54" spans="1:4" ht="14.25" x14ac:dyDescent="0.2">
      <c r="B54" s="5"/>
    </row>
    <row r="67" spans="4:4" x14ac:dyDescent="0.2">
      <c r="D67" s="27"/>
    </row>
    <row r="68" spans="4:4" x14ac:dyDescent="0.2">
      <c r="D68" s="27"/>
    </row>
    <row r="69" spans="4:4" x14ac:dyDescent="0.2">
      <c r="D69" s="27"/>
    </row>
    <row r="70" spans="4:4" x14ac:dyDescent="0.2">
      <c r="D70" s="27"/>
    </row>
    <row r="71" spans="4:4" x14ac:dyDescent="0.2">
      <c r="D71" s="27"/>
    </row>
    <row r="72" spans="4:4" x14ac:dyDescent="0.2">
      <c r="D72" s="27"/>
    </row>
    <row r="73" spans="4:4" x14ac:dyDescent="0.2">
      <c r="D73" s="27"/>
    </row>
    <row r="74" spans="4:4" x14ac:dyDescent="0.2">
      <c r="D74" s="27"/>
    </row>
    <row r="75" spans="4:4" x14ac:dyDescent="0.2">
      <c r="D75" s="27"/>
    </row>
    <row r="76" spans="4:4" x14ac:dyDescent="0.2">
      <c r="D76" s="27"/>
    </row>
    <row r="77" spans="4:4" x14ac:dyDescent="0.2">
      <c r="D77" s="27"/>
    </row>
    <row r="78" spans="4:4" x14ac:dyDescent="0.2">
      <c r="D78" s="27"/>
    </row>
    <row r="79" spans="4:4" x14ac:dyDescent="0.2">
      <c r="D79" s="27"/>
    </row>
    <row r="80" spans="4:4" x14ac:dyDescent="0.2">
      <c r="D80" s="27"/>
    </row>
    <row r="81" spans="4:4" x14ac:dyDescent="0.2">
      <c r="D81" s="27"/>
    </row>
    <row r="82" spans="4:4" x14ac:dyDescent="0.2">
      <c r="D82" s="28"/>
    </row>
    <row r="85" spans="4:4" x14ac:dyDescent="0.2">
      <c r="D85" s="27"/>
    </row>
    <row r="86" spans="4:4" x14ac:dyDescent="0.2">
      <c r="D86" s="27"/>
    </row>
    <row r="87" spans="4:4" x14ac:dyDescent="0.2">
      <c r="D87" s="27"/>
    </row>
    <row r="88" spans="4:4" x14ac:dyDescent="0.2">
      <c r="D88" s="27"/>
    </row>
    <row r="89" spans="4:4" x14ac:dyDescent="0.2">
      <c r="D89" s="27"/>
    </row>
    <row r="90" spans="4:4" x14ac:dyDescent="0.2">
      <c r="D90" s="27"/>
    </row>
    <row r="91" spans="4:4" x14ac:dyDescent="0.2">
      <c r="D91" s="27"/>
    </row>
    <row r="92" spans="4:4" x14ac:dyDescent="0.2">
      <c r="D92" s="27"/>
    </row>
    <row r="93" spans="4:4" x14ac:dyDescent="0.2">
      <c r="D93" s="27"/>
    </row>
    <row r="94" spans="4:4" x14ac:dyDescent="0.2">
      <c r="D94" s="27"/>
    </row>
    <row r="95" spans="4:4" x14ac:dyDescent="0.2">
      <c r="D95" s="27"/>
    </row>
    <row r="96" spans="4:4" x14ac:dyDescent="0.2">
      <c r="D96" s="27"/>
    </row>
    <row r="97" spans="4:4" x14ac:dyDescent="0.2">
      <c r="D97" s="27"/>
    </row>
    <row r="98" spans="4:4" x14ac:dyDescent="0.2">
      <c r="D98" s="27"/>
    </row>
    <row r="99" spans="4:4" x14ac:dyDescent="0.2">
      <c r="D99" s="27"/>
    </row>
    <row r="100" spans="4:4" x14ac:dyDescent="0.2">
      <c r="D100" s="27"/>
    </row>
    <row r="101" spans="4:4" x14ac:dyDescent="0.2">
      <c r="D101" s="27"/>
    </row>
    <row r="102" spans="4:4" x14ac:dyDescent="0.2">
      <c r="D102" s="28"/>
    </row>
  </sheetData>
  <phoneticPr fontId="12" type="noConversion"/>
  <printOptions horizontalCentered="1"/>
  <pageMargins left="0" right="0" top="0.78740157480314965" bottom="0.59055118110236227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List2</vt:lpstr>
      <vt:lpstr>List2!Oblast_tisku</vt:lpstr>
    </vt:vector>
  </TitlesOfParts>
  <Company>RAPOS Rapotín, s. r. 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p.Martin Lucký</dc:creator>
  <cp:lastModifiedBy>Blanka Csölleová</cp:lastModifiedBy>
  <cp:lastPrinted>2025-06-19T06:02:12Z</cp:lastPrinted>
  <dcterms:created xsi:type="dcterms:W3CDTF">2001-12-19T07:51:48Z</dcterms:created>
  <dcterms:modified xsi:type="dcterms:W3CDTF">2025-06-19T06:05:06Z</dcterms:modified>
</cp:coreProperties>
</file>