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\users\blanka.csolleova\Dokumenty\Ekonom\Rozpočet 2024\"/>
    </mc:Choice>
  </mc:AlternateContent>
  <xr:revisionPtr revIDLastSave="0" documentId="13_ncr:1_{6C19A48E-D8EA-4D31-9193-23600BC0B3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H62" i="1" l="1"/>
  <c r="H63" i="1"/>
  <c r="H64" i="1"/>
  <c r="H65" i="1"/>
  <c r="H66" i="1"/>
  <c r="H67" i="1"/>
  <c r="H68" i="1"/>
  <c r="H69" i="1"/>
  <c r="H53" i="1"/>
  <c r="H54" i="1"/>
  <c r="H55" i="1"/>
  <c r="H56" i="1"/>
  <c r="H57" i="1"/>
  <c r="H58" i="1"/>
  <c r="H59" i="1"/>
  <c r="H60" i="1"/>
  <c r="H25" i="1"/>
  <c r="H24" i="1"/>
  <c r="H52" i="1"/>
  <c r="H26" i="1"/>
  <c r="H23" i="1"/>
  <c r="H39" i="1"/>
  <c r="H40" i="1"/>
  <c r="H41" i="1"/>
  <c r="H22" i="1"/>
  <c r="H21" i="1"/>
  <c r="H11" i="1"/>
  <c r="H15" i="1"/>
  <c r="H16" i="1"/>
  <c r="H17" i="1"/>
  <c r="H18" i="1"/>
  <c r="H19" i="1"/>
  <c r="H20" i="1"/>
  <c r="H14" i="1"/>
  <c r="H8" i="1"/>
  <c r="H9" i="1"/>
  <c r="H10" i="1"/>
  <c r="H12" i="1"/>
  <c r="H13" i="1"/>
  <c r="H50" i="1"/>
  <c r="G71" i="1"/>
  <c r="E71" i="1"/>
  <c r="F71" i="1"/>
  <c r="H51" i="1"/>
  <c r="H49" i="1"/>
  <c r="H45" i="1"/>
  <c r="H48" i="1"/>
  <c r="H47" i="1"/>
  <c r="H46" i="1"/>
  <c r="H44" i="1"/>
  <c r="H43" i="1"/>
  <c r="H42" i="1"/>
  <c r="H38" i="1"/>
  <c r="G30" i="1"/>
  <c r="E30" i="1"/>
  <c r="H7" i="1"/>
  <c r="F30" i="1"/>
  <c r="H71" i="1" l="1"/>
  <c r="H30" i="1"/>
</calcChain>
</file>

<file path=xl/sharedStrings.xml><?xml version="1.0" encoding="utf-8"?>
<sst xmlns="http://schemas.openxmlformats.org/spreadsheetml/2006/main" count="117" uniqueCount="81">
  <si>
    <t xml:space="preserve"> </t>
  </si>
  <si>
    <t>UZ</t>
  </si>
  <si>
    <t>Par.</t>
  </si>
  <si>
    <t>Pol.</t>
  </si>
  <si>
    <t>Název akce</t>
  </si>
  <si>
    <t>Rozpočet</t>
  </si>
  <si>
    <t>org.</t>
  </si>
  <si>
    <t>CELKEM</t>
  </si>
  <si>
    <t>Předpokl.</t>
  </si>
  <si>
    <t>dotace</t>
  </si>
  <si>
    <t>zdroje</t>
  </si>
  <si>
    <t xml:space="preserve">Vlastní </t>
  </si>
  <si>
    <t>poznámka</t>
  </si>
  <si>
    <t>OBEC RAPOTÍN, Šumperská 775, 788 14  Rapotín</t>
  </si>
  <si>
    <t>Schválené</t>
  </si>
  <si>
    <t>Přeložka ČETIN stezka Rapotín - Petrov n.D.</t>
  </si>
  <si>
    <t>SOD</t>
  </si>
  <si>
    <t>Bytová jádra</t>
  </si>
  <si>
    <t>Zásobník investičních akcí</t>
  </si>
  <si>
    <t>Zpracovala: Csölleová Blanka</t>
  </si>
  <si>
    <t>TDI stezka</t>
  </si>
  <si>
    <t>BOZP stezka</t>
  </si>
  <si>
    <t>Rozpočet investic v listinné podobě je k nahlédnutí v kanceláři finančního referenta.</t>
  </si>
  <si>
    <t>Mgr. Bohuslav Hudec</t>
  </si>
  <si>
    <t xml:space="preserve">   starosta obce</t>
  </si>
  <si>
    <t>Sejmuto dne:</t>
  </si>
  <si>
    <t>Manažerské řízení - podání žádosti II.etapa PBPO</t>
  </si>
  <si>
    <t>Zpevněné plochy u hřbitovního domku</t>
  </si>
  <si>
    <t>Přednádraží - parkovací plochy</t>
  </si>
  <si>
    <t>Přednádraží - parkovací plochy TDI</t>
  </si>
  <si>
    <t>MK V Aleji prodloužení</t>
  </si>
  <si>
    <t>MK V Aleji prodloužení TDI</t>
  </si>
  <si>
    <t>odhad</t>
  </si>
  <si>
    <t>SFŽP</t>
  </si>
  <si>
    <t>irop</t>
  </si>
  <si>
    <t>Rozšíření CSD - vlastní zdroje</t>
  </si>
  <si>
    <t>Vzduchotechnika KKC</t>
  </si>
  <si>
    <t>Rozpočet investic na rok 2024</t>
  </si>
  <si>
    <t>Demolice objektu č.p. 147 - esíčko - dokončení</t>
  </si>
  <si>
    <t>Stezka Rapotín - Petrov realizace - dokončení</t>
  </si>
  <si>
    <t>AD stezka</t>
  </si>
  <si>
    <t>Přeložka NN chodník v esíčku</t>
  </si>
  <si>
    <t>Rekonstrukce teplovodu na sídlišti II.etapa</t>
  </si>
  <si>
    <t>rozpočet PD</t>
  </si>
  <si>
    <t>AD rekonstrukce teplovodu</t>
  </si>
  <si>
    <t>Zpevněná plocha ulice Na Soutoku</t>
  </si>
  <si>
    <t>Audioprůvodce do muzea</t>
  </si>
  <si>
    <t>Zateplení vnitřních rozvodů teplovodů</t>
  </si>
  <si>
    <t>Chodník v esíčku</t>
  </si>
  <si>
    <t>TDI chodník</t>
  </si>
  <si>
    <t>BOZP chodník</t>
  </si>
  <si>
    <t>AD chodník</t>
  </si>
  <si>
    <t>PD rekonstrukce MK Na Střelnici</t>
  </si>
  <si>
    <t>PD rekonstrukce vodoteče ul. Družstevní</t>
  </si>
  <si>
    <t>PD energetická opatření</t>
  </si>
  <si>
    <t>Realizace energetická opatření</t>
  </si>
  <si>
    <t>Rozšíření CSD - bude se soutěžit</t>
  </si>
  <si>
    <t>Přírodní biotop - koupaliště</t>
  </si>
  <si>
    <t>AD biotop</t>
  </si>
  <si>
    <t>TDI biotop</t>
  </si>
  <si>
    <t>BOZP biotop</t>
  </si>
  <si>
    <t>Přeložka distribučního zařízení biotop</t>
  </si>
  <si>
    <t>Hřiště pro plážový volejbal</t>
  </si>
  <si>
    <t>PD - parkovací plocha naproti OÚ</t>
  </si>
  <si>
    <t>PBPO II.etapa - realizace</t>
  </si>
  <si>
    <t>PBPO II.etapa - AD</t>
  </si>
  <si>
    <t>PBPO II.etapa - TDI</t>
  </si>
  <si>
    <t>PBPO II.etapa - BOZP</t>
  </si>
  <si>
    <t>PBPO II.etapa - ČEZ</t>
  </si>
  <si>
    <t>PBPO II.etapa - ČETIN</t>
  </si>
  <si>
    <t>kalkulace</t>
  </si>
  <si>
    <t xml:space="preserve">PD bytový dům </t>
  </si>
  <si>
    <t>Rekonstrukce zábradlí mostu u Bikrosu</t>
  </si>
  <si>
    <t>Práce strojem Golf</t>
  </si>
  <si>
    <t>příjmy z ukládek</t>
  </si>
  <si>
    <t>V Rapotíně dne 12.12.2023</t>
  </si>
  <si>
    <t xml:space="preserve">Rozpočet investic na rok 2024 byl schválen na veřejném zasedání zastupitelstva obce dne 12.12.2023, pod bodem 1.22., Usnesení č 7/2023. </t>
  </si>
  <si>
    <t xml:space="preserve">Vyvěšeno dne:     </t>
  </si>
  <si>
    <t xml:space="preserve">     místostarosta</t>
  </si>
  <si>
    <t xml:space="preserve">     Radek Hofer</t>
  </si>
  <si>
    <t>Místní energetická koncepce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</si>
</sst>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4"/>
      <name val="Arial CE"/>
      <charset val="238"/>
    </font>
    <font>
      <b/>
      <sz val="22"/>
      <name val="Arial CE"/>
      <family val="2"/>
      <charset val="238"/>
    </font>
    <font>
      <sz val="22"/>
      <name val="Arial CE"/>
      <charset val="238"/>
    </font>
    <font>
      <sz val="22"/>
      <name val="Arial"/>
      <family val="2"/>
      <charset val="238"/>
    </font>
    <font>
      <b/>
      <sz val="12"/>
      <name val="Arial CE"/>
      <charset val="238"/>
    </font>
    <font>
      <b/>
      <sz val="18"/>
      <name val="Arial CE"/>
      <charset val="238"/>
    </font>
    <font>
      <b/>
      <i/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12"/>
      <name val="Arial Black"/>
      <family val="2"/>
      <charset val="238"/>
    </font>
    <font>
      <b/>
      <i/>
      <sz val="8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3" fillId="0" borderId="0" xfId="1" applyFont="1"/>
    <xf numFmtId="0" fontId="1" fillId="0" borderId="0" xfId="1"/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/>
    <xf numFmtId="0" fontId="4" fillId="0" borderId="8" xfId="1" applyFont="1" applyBorder="1"/>
    <xf numFmtId="0" fontId="4" fillId="0" borderId="9" xfId="1" applyFont="1" applyBorder="1"/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3" fontId="1" fillId="0" borderId="13" xfId="1" applyNumberFormat="1" applyBorder="1" applyAlignment="1">
      <alignment horizontal="right"/>
    </xf>
    <xf numFmtId="0" fontId="4" fillId="0" borderId="0" xfId="1" applyFont="1" applyAlignment="1">
      <alignment horizontal="center"/>
    </xf>
    <xf numFmtId="3" fontId="2" fillId="0" borderId="0" xfId="1" applyNumberFormat="1" applyFont="1" applyAlignment="1">
      <alignment horizontal="center"/>
    </xf>
    <xf numFmtId="3" fontId="2" fillId="0" borderId="0" xfId="1" applyNumberFormat="1" applyFont="1"/>
    <xf numFmtId="3" fontId="1" fillId="0" borderId="12" xfId="1" applyNumberFormat="1" applyBorder="1" applyAlignment="1">
      <alignment horizontal="left"/>
    </xf>
    <xf numFmtId="0" fontId="5" fillId="0" borderId="0" xfId="1" applyFont="1" applyAlignment="1">
      <alignment horizontal="center"/>
    </xf>
    <xf numFmtId="0" fontId="1" fillId="0" borderId="0" xfId="1" applyAlignment="1">
      <alignment horizontal="center"/>
    </xf>
    <xf numFmtId="3" fontId="2" fillId="0" borderId="12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1" fillId="0" borderId="14" xfId="1" applyNumberFormat="1" applyBorder="1" applyAlignment="1">
      <alignment horizontal="right"/>
    </xf>
    <xf numFmtId="0" fontId="1" fillId="0" borderId="15" xfId="1" applyBorder="1"/>
    <xf numFmtId="3" fontId="1" fillId="0" borderId="14" xfId="1" applyNumberFormat="1" applyBorder="1"/>
    <xf numFmtId="0" fontId="4" fillId="0" borderId="16" xfId="1" applyFont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18" xfId="1" applyBorder="1" applyAlignment="1">
      <alignment horizontal="center"/>
    </xf>
    <xf numFmtId="3" fontId="1" fillId="0" borderId="19" xfId="1" applyNumberForma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5" fillId="0" borderId="12" xfId="1" applyFont="1" applyBorder="1" applyAlignment="1">
      <alignment horizontal="left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0" applyFont="1"/>
    <xf numFmtId="3" fontId="1" fillId="0" borderId="13" xfId="1" applyNumberFormat="1" applyBorder="1"/>
    <xf numFmtId="0" fontId="1" fillId="0" borderId="20" xfId="1" applyBorder="1"/>
    <xf numFmtId="0" fontId="5" fillId="0" borderId="21" xfId="1" applyFont="1" applyBorder="1" applyAlignment="1">
      <alignment horizontal="center"/>
    </xf>
    <xf numFmtId="3" fontId="8" fillId="0" borderId="0" xfId="0" applyNumberFormat="1" applyFont="1"/>
    <xf numFmtId="0" fontId="5" fillId="0" borderId="17" xfId="1" applyFont="1" applyBorder="1" applyAlignment="1">
      <alignment horizontal="center"/>
    </xf>
    <xf numFmtId="0" fontId="1" fillId="0" borderId="22" xfId="1" applyBorder="1"/>
    <xf numFmtId="0" fontId="2" fillId="0" borderId="0" xfId="1" applyFont="1"/>
    <xf numFmtId="3" fontId="1" fillId="0" borderId="19" xfId="1" applyNumberFormat="1" applyBorder="1"/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5" fillId="0" borderId="16" xfId="1" applyFont="1" applyBorder="1" applyAlignment="1">
      <alignment horizontal="center"/>
    </xf>
    <xf numFmtId="0" fontId="1" fillId="0" borderId="23" xfId="1" applyBorder="1"/>
    <xf numFmtId="0" fontId="15" fillId="0" borderId="0" xfId="1" applyFont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/>
    <xf numFmtId="0" fontId="5" fillId="2" borderId="24" xfId="1" applyFont="1" applyFill="1" applyBorder="1" applyAlignment="1">
      <alignment horizontal="center"/>
    </xf>
    <xf numFmtId="0" fontId="5" fillId="2" borderId="25" xfId="1" applyFont="1" applyFill="1" applyBorder="1" applyAlignment="1">
      <alignment horizontal="center"/>
    </xf>
    <xf numFmtId="0" fontId="5" fillId="2" borderId="26" xfId="1" applyFont="1" applyFill="1" applyBorder="1" applyAlignment="1">
      <alignment horizontal="center"/>
    </xf>
    <xf numFmtId="0" fontId="2" fillId="2" borderId="27" xfId="1" applyFont="1" applyFill="1" applyBorder="1"/>
    <xf numFmtId="3" fontId="2" fillId="2" borderId="28" xfId="1" applyNumberFormat="1" applyFont="1" applyFill="1" applyBorder="1"/>
    <xf numFmtId="3" fontId="2" fillId="2" borderId="29" xfId="1" applyNumberFormat="1" applyFont="1" applyFill="1" applyBorder="1"/>
    <xf numFmtId="0" fontId="5" fillId="0" borderId="30" xfId="1" applyFont="1" applyBorder="1" applyAlignment="1">
      <alignment horizontal="center"/>
    </xf>
    <xf numFmtId="0" fontId="4" fillId="0" borderId="30" xfId="1" applyFont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31" xfId="1" applyBorder="1" applyAlignment="1">
      <alignment horizontal="center"/>
    </xf>
    <xf numFmtId="3" fontId="1" fillId="0" borderId="32" xfId="1" applyNumberFormat="1" applyBorder="1" applyAlignment="1">
      <alignment horizontal="right"/>
    </xf>
    <xf numFmtId="0" fontId="7" fillId="0" borderId="0" xfId="0" applyFont="1"/>
    <xf numFmtId="0" fontId="16" fillId="0" borderId="0" xfId="1" applyFont="1"/>
    <xf numFmtId="0" fontId="17" fillId="0" borderId="0" xfId="0" applyFont="1"/>
    <xf numFmtId="3" fontId="18" fillId="0" borderId="0" xfId="1" applyNumberFormat="1" applyFont="1"/>
    <xf numFmtId="3" fontId="19" fillId="0" borderId="0" xfId="1" applyNumberFormat="1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3" borderId="0" xfId="0" applyFont="1" applyFill="1"/>
    <xf numFmtId="0" fontId="20" fillId="3" borderId="0" xfId="0" applyFont="1" applyFill="1"/>
    <xf numFmtId="0" fontId="22" fillId="0" borderId="16" xfId="1" applyFont="1" applyBorder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/>
    <xf numFmtId="0" fontId="11" fillId="0" borderId="0" xfId="1" applyFont="1" applyFill="1"/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"/>
  <sheetViews>
    <sheetView tabSelected="1" topLeftCell="A58" zoomScale="124" zoomScaleNormal="124" workbookViewId="0">
      <selection activeCell="G84" sqref="G84"/>
    </sheetView>
  </sheetViews>
  <sheetFormatPr defaultRowHeight="12.75" x14ac:dyDescent="0.2"/>
  <cols>
    <col min="1" max="1" width="5.28515625" customWidth="1"/>
    <col min="2" max="2" width="6.28515625" customWidth="1"/>
    <col min="3" max="3" width="6.85546875" customWidth="1"/>
    <col min="4" max="4" width="44.42578125" customWidth="1"/>
    <col min="5" max="5" width="13" customWidth="1"/>
    <col min="6" max="6" width="12.42578125" customWidth="1"/>
    <col min="7" max="7" width="11.85546875" customWidth="1"/>
    <col min="8" max="8" width="12.85546875" customWidth="1"/>
    <col min="9" max="9" width="11" style="23" customWidth="1"/>
    <col min="10" max="10" width="10.140625" bestFit="1" customWidth="1"/>
    <col min="11" max="11" width="12.85546875" customWidth="1"/>
    <col min="12" max="12" width="12.28515625" customWidth="1"/>
  </cols>
  <sheetData>
    <row r="1" spans="1:11" s="31" customFormat="1" ht="15.75" x14ac:dyDescent="0.25">
      <c r="A1" s="32" t="s">
        <v>13</v>
      </c>
      <c r="I1" s="33"/>
    </row>
    <row r="3" spans="1:11" ht="23.25" x14ac:dyDescent="0.35">
      <c r="A3" s="1" t="s">
        <v>37</v>
      </c>
      <c r="B3" s="1"/>
      <c r="C3" s="1"/>
      <c r="D3" s="1"/>
      <c r="E3" s="68"/>
      <c r="F3" s="35"/>
      <c r="G3" s="79"/>
      <c r="H3" s="2"/>
      <c r="I3" s="21"/>
      <c r="J3" s="2"/>
    </row>
    <row r="4" spans="1:11" s="39" customFormat="1" ht="15" customHeight="1" thickBot="1" x14ac:dyDescent="0.45">
      <c r="A4" s="36"/>
      <c r="B4" s="36"/>
      <c r="C4" s="36"/>
      <c r="D4" s="36"/>
      <c r="E4" s="37"/>
      <c r="F4" s="37"/>
      <c r="G4" s="37"/>
      <c r="H4" s="37"/>
      <c r="I4" s="38"/>
      <c r="J4" s="37"/>
    </row>
    <row r="5" spans="1:11" x14ac:dyDescent="0.2">
      <c r="A5" s="3" t="s">
        <v>1</v>
      </c>
      <c r="B5" s="4" t="s">
        <v>2</v>
      </c>
      <c r="C5" s="5" t="s">
        <v>3</v>
      </c>
      <c r="D5" s="6" t="s">
        <v>4</v>
      </c>
      <c r="E5" s="7" t="s">
        <v>5</v>
      </c>
      <c r="F5" s="7" t="s">
        <v>14</v>
      </c>
      <c r="G5" s="7" t="s">
        <v>8</v>
      </c>
      <c r="H5" s="7" t="s">
        <v>11</v>
      </c>
      <c r="I5" s="14"/>
      <c r="J5" s="16"/>
    </row>
    <row r="6" spans="1:11" ht="13.5" thickBot="1" x14ac:dyDescent="0.25">
      <c r="A6" s="8" t="s">
        <v>6</v>
      </c>
      <c r="B6" s="9"/>
      <c r="C6" s="10" t="s">
        <v>0</v>
      </c>
      <c r="D6" s="11"/>
      <c r="E6" s="12">
        <v>2024</v>
      </c>
      <c r="F6" s="13" t="s">
        <v>9</v>
      </c>
      <c r="G6" s="13" t="s">
        <v>9</v>
      </c>
      <c r="H6" s="12" t="s">
        <v>10</v>
      </c>
      <c r="I6" s="14" t="s">
        <v>12</v>
      </c>
      <c r="J6" s="16"/>
    </row>
    <row r="7" spans="1:11" x14ac:dyDescent="0.2">
      <c r="A7" s="27"/>
      <c r="B7" s="28">
        <v>2219</v>
      </c>
      <c r="C7" s="29">
        <v>6121</v>
      </c>
      <c r="D7" s="25" t="s">
        <v>15</v>
      </c>
      <c r="E7" s="24">
        <v>194000</v>
      </c>
      <c r="F7" s="30"/>
      <c r="G7" s="30"/>
      <c r="H7" s="15">
        <f>E7-F7-G7</f>
        <v>194000</v>
      </c>
      <c r="I7" s="34" t="s">
        <v>16</v>
      </c>
      <c r="J7" s="20"/>
      <c r="K7" t="s">
        <v>0</v>
      </c>
    </row>
    <row r="8" spans="1:11" x14ac:dyDescent="0.2">
      <c r="A8" s="27"/>
      <c r="B8" s="28">
        <v>2331</v>
      </c>
      <c r="C8" s="29">
        <v>6121</v>
      </c>
      <c r="D8" s="25" t="s">
        <v>26</v>
      </c>
      <c r="E8" s="24">
        <v>356950</v>
      </c>
      <c r="F8" s="30"/>
      <c r="G8" s="30">
        <v>303408</v>
      </c>
      <c r="H8" s="15">
        <f t="shared" ref="H8:H26" si="0">E8-F8-G8</f>
        <v>53542</v>
      </c>
      <c r="I8" s="34" t="s">
        <v>16</v>
      </c>
      <c r="J8" s="17"/>
    </row>
    <row r="9" spans="1:11" x14ac:dyDescent="0.2">
      <c r="A9" s="27"/>
      <c r="B9" s="28">
        <v>3612</v>
      </c>
      <c r="C9" s="29">
        <v>6121</v>
      </c>
      <c r="D9" s="25" t="s">
        <v>17</v>
      </c>
      <c r="E9" s="24">
        <v>3500000</v>
      </c>
      <c r="F9" s="30"/>
      <c r="G9" s="30"/>
      <c r="H9" s="15">
        <f t="shared" si="0"/>
        <v>3500000</v>
      </c>
      <c r="I9" s="34" t="s">
        <v>32</v>
      </c>
      <c r="J9" s="17"/>
    </row>
    <row r="10" spans="1:11" x14ac:dyDescent="0.2">
      <c r="A10" s="27"/>
      <c r="B10" s="28">
        <v>3639</v>
      </c>
      <c r="C10" s="29">
        <v>6121</v>
      </c>
      <c r="D10" s="25" t="s">
        <v>38</v>
      </c>
      <c r="E10" s="24">
        <v>600000</v>
      </c>
      <c r="F10" s="30"/>
      <c r="G10" s="30"/>
      <c r="H10" s="15">
        <f t="shared" si="0"/>
        <v>600000</v>
      </c>
      <c r="I10" s="34" t="s">
        <v>16</v>
      </c>
      <c r="J10" s="17"/>
    </row>
    <row r="11" spans="1:11" x14ac:dyDescent="0.2">
      <c r="A11" s="27"/>
      <c r="B11" s="28">
        <v>2219</v>
      </c>
      <c r="C11" s="28">
        <v>6121</v>
      </c>
      <c r="D11" s="45" t="s">
        <v>39</v>
      </c>
      <c r="E11" s="24">
        <v>11553000</v>
      </c>
      <c r="F11" s="30"/>
      <c r="G11" s="30">
        <v>13724180</v>
      </c>
      <c r="H11" s="15">
        <f t="shared" si="0"/>
        <v>-2171180</v>
      </c>
      <c r="I11" s="34" t="s">
        <v>16</v>
      </c>
      <c r="J11" s="17"/>
    </row>
    <row r="12" spans="1:11" x14ac:dyDescent="0.2">
      <c r="A12" s="76"/>
      <c r="B12" s="28">
        <v>2219</v>
      </c>
      <c r="C12" s="28">
        <v>6121</v>
      </c>
      <c r="D12" s="45" t="s">
        <v>20</v>
      </c>
      <c r="E12" s="24">
        <v>232502</v>
      </c>
      <c r="F12" s="30"/>
      <c r="G12" s="30"/>
      <c r="H12" s="15">
        <f t="shared" si="0"/>
        <v>232502</v>
      </c>
      <c r="I12" s="34" t="s">
        <v>16</v>
      </c>
      <c r="J12" s="17"/>
    </row>
    <row r="13" spans="1:11" x14ac:dyDescent="0.2">
      <c r="A13" s="27"/>
      <c r="B13" s="42">
        <v>2219</v>
      </c>
      <c r="C13" s="42">
        <v>6121</v>
      </c>
      <c r="D13" s="45" t="s">
        <v>40</v>
      </c>
      <c r="E13" s="40">
        <v>50000</v>
      </c>
      <c r="F13" s="40"/>
      <c r="G13" s="40"/>
      <c r="H13" s="15">
        <f t="shared" si="0"/>
        <v>50000</v>
      </c>
      <c r="I13" s="34" t="s">
        <v>32</v>
      </c>
      <c r="J13" s="17"/>
    </row>
    <row r="14" spans="1:11" x14ac:dyDescent="0.2">
      <c r="A14" s="27"/>
      <c r="B14" s="44">
        <v>2219</v>
      </c>
      <c r="C14" s="44">
        <v>6121</v>
      </c>
      <c r="D14" s="45" t="s">
        <v>21</v>
      </c>
      <c r="E14" s="26">
        <v>80000</v>
      </c>
      <c r="F14" s="47"/>
      <c r="G14" s="26"/>
      <c r="H14" s="15">
        <f t="shared" si="0"/>
        <v>80000</v>
      </c>
      <c r="I14" s="34" t="s">
        <v>32</v>
      </c>
      <c r="J14" s="17"/>
    </row>
    <row r="15" spans="1:11" x14ac:dyDescent="0.2">
      <c r="A15" s="27"/>
      <c r="B15" s="28">
        <v>2219</v>
      </c>
      <c r="C15" s="28">
        <v>6121</v>
      </c>
      <c r="D15" s="45" t="s">
        <v>41</v>
      </c>
      <c r="E15" s="24">
        <v>316000</v>
      </c>
      <c r="F15" s="47"/>
      <c r="G15" s="26"/>
      <c r="H15" s="15">
        <f t="shared" si="0"/>
        <v>316000</v>
      </c>
      <c r="I15" s="34" t="s">
        <v>16</v>
      </c>
      <c r="J15" s="17"/>
    </row>
    <row r="16" spans="1:11" x14ac:dyDescent="0.2">
      <c r="A16" s="27"/>
      <c r="B16" s="28">
        <v>3612</v>
      </c>
      <c r="C16" s="28">
        <v>6121</v>
      </c>
      <c r="D16" s="45" t="s">
        <v>42</v>
      </c>
      <c r="E16" s="24">
        <v>4100000</v>
      </c>
      <c r="F16" s="47"/>
      <c r="G16" s="26"/>
      <c r="H16" s="15">
        <f t="shared" si="0"/>
        <v>4100000</v>
      </c>
      <c r="I16" s="34" t="s">
        <v>43</v>
      </c>
      <c r="J16" s="17"/>
    </row>
    <row r="17" spans="1:12" x14ac:dyDescent="0.2">
      <c r="A17" s="27"/>
      <c r="B17" s="44">
        <v>3612</v>
      </c>
      <c r="C17" s="44">
        <v>6121</v>
      </c>
      <c r="D17" s="45" t="s">
        <v>44</v>
      </c>
      <c r="E17" s="26">
        <v>20000</v>
      </c>
      <c r="F17" s="47"/>
      <c r="G17" s="26"/>
      <c r="H17" s="15">
        <f t="shared" si="0"/>
        <v>20000</v>
      </c>
      <c r="I17" s="34" t="s">
        <v>32</v>
      </c>
      <c r="J17" s="17"/>
    </row>
    <row r="18" spans="1:12" x14ac:dyDescent="0.2">
      <c r="A18" s="27"/>
      <c r="B18" s="44">
        <v>3412</v>
      </c>
      <c r="C18" s="44">
        <v>6121</v>
      </c>
      <c r="D18" s="45" t="s">
        <v>72</v>
      </c>
      <c r="E18" s="26">
        <v>70000</v>
      </c>
      <c r="F18" s="47"/>
      <c r="G18" s="26"/>
      <c r="H18" s="15">
        <f t="shared" si="0"/>
        <v>70000</v>
      </c>
      <c r="I18" s="34" t="s">
        <v>32</v>
      </c>
      <c r="J18" s="17"/>
    </row>
    <row r="19" spans="1:12" x14ac:dyDescent="0.2">
      <c r="A19" s="27"/>
      <c r="B19" s="44">
        <v>2219</v>
      </c>
      <c r="C19" s="42">
        <v>6121</v>
      </c>
      <c r="D19" s="45" t="s">
        <v>45</v>
      </c>
      <c r="E19" s="26">
        <v>50000</v>
      </c>
      <c r="F19" s="47"/>
      <c r="G19" s="26"/>
      <c r="H19" s="15">
        <f t="shared" si="0"/>
        <v>50000</v>
      </c>
      <c r="I19" s="34" t="s">
        <v>32</v>
      </c>
      <c r="J19" s="17"/>
      <c r="K19" s="78"/>
    </row>
    <row r="20" spans="1:12" x14ac:dyDescent="0.2">
      <c r="A20" s="27"/>
      <c r="B20" s="28">
        <v>3639</v>
      </c>
      <c r="C20" s="29">
        <v>6121</v>
      </c>
      <c r="D20" s="52" t="s">
        <v>35</v>
      </c>
      <c r="E20" s="24">
        <v>5590503</v>
      </c>
      <c r="F20" s="47"/>
      <c r="G20" s="26"/>
      <c r="H20" s="15">
        <f t="shared" si="0"/>
        <v>5590503</v>
      </c>
      <c r="I20" s="19"/>
      <c r="J20" s="17"/>
    </row>
    <row r="21" spans="1:12" x14ac:dyDescent="0.2">
      <c r="A21" s="27"/>
      <c r="B21" s="28">
        <v>3315</v>
      </c>
      <c r="C21" s="29">
        <v>6122</v>
      </c>
      <c r="D21" s="25" t="s">
        <v>46</v>
      </c>
      <c r="E21" s="24">
        <v>109000</v>
      </c>
      <c r="F21" s="30">
        <v>87120</v>
      </c>
      <c r="G21" s="30"/>
      <c r="H21" s="15">
        <f t="shared" si="0"/>
        <v>21880</v>
      </c>
      <c r="I21" s="19" t="s">
        <v>16</v>
      </c>
      <c r="J21" s="17"/>
    </row>
    <row r="22" spans="1:12" x14ac:dyDescent="0.2">
      <c r="A22" s="27"/>
      <c r="B22" s="28">
        <v>3634</v>
      </c>
      <c r="C22" s="29">
        <v>6121</v>
      </c>
      <c r="D22" s="25" t="s">
        <v>47</v>
      </c>
      <c r="E22" s="24">
        <v>900000</v>
      </c>
      <c r="F22" s="30"/>
      <c r="G22" s="30"/>
      <c r="H22" s="15">
        <f t="shared" si="0"/>
        <v>900000</v>
      </c>
      <c r="I22" s="19" t="s">
        <v>32</v>
      </c>
      <c r="J22" s="17"/>
    </row>
    <row r="23" spans="1:12" x14ac:dyDescent="0.2">
      <c r="A23" s="27"/>
      <c r="B23" s="28">
        <v>3639</v>
      </c>
      <c r="C23" s="29">
        <v>6121</v>
      </c>
      <c r="D23" s="25" t="s">
        <v>73</v>
      </c>
      <c r="E23" s="24">
        <v>1800000</v>
      </c>
      <c r="F23" s="30"/>
      <c r="G23" s="30"/>
      <c r="H23" s="15">
        <f t="shared" si="0"/>
        <v>1800000</v>
      </c>
      <c r="I23" s="34" t="s">
        <v>74</v>
      </c>
      <c r="J23" s="17"/>
    </row>
    <row r="24" spans="1:12" x14ac:dyDescent="0.2">
      <c r="A24" s="27"/>
      <c r="B24" s="28">
        <v>3639</v>
      </c>
      <c r="C24" s="29">
        <v>6121</v>
      </c>
      <c r="D24" s="25" t="s">
        <v>80</v>
      </c>
      <c r="E24" s="24">
        <v>450000</v>
      </c>
      <c r="F24" s="30"/>
      <c r="G24" s="30"/>
      <c r="H24" s="15">
        <f t="shared" si="0"/>
        <v>450000</v>
      </c>
      <c r="I24" s="34"/>
      <c r="J24" s="17"/>
    </row>
    <row r="25" spans="1:12" x14ac:dyDescent="0.2">
      <c r="A25" s="27"/>
      <c r="B25" s="28"/>
      <c r="C25" s="29"/>
      <c r="D25" s="25"/>
      <c r="E25" s="24"/>
      <c r="F25" s="30"/>
      <c r="G25" s="30"/>
      <c r="H25" s="15">
        <f t="shared" si="0"/>
        <v>0</v>
      </c>
      <c r="I25" s="34"/>
      <c r="J25" s="17"/>
    </row>
    <row r="26" spans="1:12" x14ac:dyDescent="0.2">
      <c r="A26" s="51"/>
      <c r="B26" s="28"/>
      <c r="C26" s="29"/>
      <c r="D26" s="25"/>
      <c r="E26" s="24"/>
      <c r="F26" s="47"/>
      <c r="G26" s="26"/>
      <c r="H26" s="15">
        <f t="shared" si="0"/>
        <v>0</v>
      </c>
      <c r="I26" s="19"/>
      <c r="J26" s="17"/>
    </row>
    <row r="27" spans="1:12" x14ac:dyDescent="0.2">
      <c r="A27" s="51"/>
      <c r="B27" s="28"/>
      <c r="C27" s="29"/>
      <c r="D27" s="52"/>
      <c r="E27" s="24"/>
      <c r="F27" s="47"/>
      <c r="G27" s="26"/>
      <c r="H27" s="15"/>
      <c r="I27" s="19"/>
      <c r="J27" s="17"/>
    </row>
    <row r="28" spans="1:12" x14ac:dyDescent="0.2">
      <c r="A28" s="51"/>
      <c r="B28" s="28"/>
      <c r="C28" s="29"/>
      <c r="D28" s="52"/>
      <c r="E28" s="24"/>
      <c r="F28" s="47"/>
      <c r="G28" s="26"/>
      <c r="H28" s="15"/>
      <c r="I28" s="19"/>
      <c r="J28" s="17"/>
    </row>
    <row r="29" spans="1:12" ht="13.5" thickBot="1" x14ac:dyDescent="0.25">
      <c r="A29" s="51"/>
      <c r="B29" s="28"/>
      <c r="C29" s="29"/>
      <c r="D29" s="52"/>
      <c r="E29" s="24"/>
      <c r="F29" s="47"/>
      <c r="G29" s="26"/>
      <c r="H29" s="15"/>
      <c r="I29" s="19"/>
      <c r="J29" s="17"/>
    </row>
    <row r="30" spans="1:12" ht="12.75" customHeight="1" thickBot="1" x14ac:dyDescent="0.25">
      <c r="A30" s="56"/>
      <c r="B30" s="57"/>
      <c r="C30" s="58"/>
      <c r="D30" s="59" t="s">
        <v>7</v>
      </c>
      <c r="E30" s="60">
        <f>SUM(E7:E29)</f>
        <v>29971955</v>
      </c>
      <c r="F30" s="61">
        <f>SUM(F7:F26)</f>
        <v>87120</v>
      </c>
      <c r="G30" s="61">
        <f>SUM(G7:G29)</f>
        <v>14027588</v>
      </c>
      <c r="H30" s="60">
        <f>SUM(H7:H29)</f>
        <v>15857247</v>
      </c>
      <c r="I30" s="22"/>
      <c r="J30" s="18"/>
      <c r="L30" s="43"/>
    </row>
    <row r="31" spans="1:12" ht="12.75" customHeight="1" x14ac:dyDescent="0.2">
      <c r="A31" s="20"/>
      <c r="B31" s="20"/>
      <c r="C31" s="20"/>
      <c r="D31" s="46"/>
      <c r="E31" s="18"/>
      <c r="F31" s="18"/>
      <c r="G31" s="18"/>
      <c r="H31" s="18"/>
      <c r="I31" s="17"/>
      <c r="J31" s="18"/>
      <c r="L31" s="43"/>
    </row>
    <row r="32" spans="1:12" ht="12.75" customHeight="1" x14ac:dyDescent="0.2">
      <c r="A32" s="20"/>
      <c r="B32" s="20"/>
      <c r="C32" s="20"/>
      <c r="D32" s="46"/>
      <c r="E32" s="18"/>
      <c r="F32" s="18"/>
      <c r="G32" s="18"/>
      <c r="H32" s="18"/>
      <c r="I32" s="17"/>
      <c r="J32" s="18"/>
      <c r="L32" s="43"/>
    </row>
    <row r="33" spans="1:12" ht="12.75" customHeight="1" x14ac:dyDescent="0.2">
      <c r="A33" s="20"/>
      <c r="B33" s="20"/>
      <c r="C33" s="20"/>
      <c r="D33" s="46"/>
      <c r="E33" s="18"/>
      <c r="F33" s="18"/>
      <c r="G33" s="18"/>
      <c r="H33" s="18"/>
      <c r="I33" s="17"/>
      <c r="J33" s="18"/>
      <c r="L33" s="43"/>
    </row>
    <row r="34" spans="1:12" ht="12.75" customHeight="1" x14ac:dyDescent="0.2">
      <c r="A34" s="20"/>
      <c r="B34" s="20"/>
      <c r="C34" s="20"/>
      <c r="D34" s="46"/>
      <c r="E34" s="18"/>
      <c r="F34" s="18"/>
      <c r="G34" s="18"/>
      <c r="H34" s="18"/>
      <c r="I34" s="17"/>
      <c r="J34" s="18"/>
      <c r="L34" s="43"/>
    </row>
    <row r="35" spans="1:12" ht="12.75" customHeight="1" x14ac:dyDescent="0.25">
      <c r="A35" s="20"/>
      <c r="B35" s="20"/>
      <c r="C35" s="20"/>
      <c r="D35" s="48"/>
      <c r="E35" s="49"/>
      <c r="F35" s="50"/>
      <c r="G35" s="50"/>
      <c r="H35" s="18"/>
      <c r="I35" s="17"/>
      <c r="J35" s="18"/>
      <c r="L35" s="43"/>
    </row>
    <row r="36" spans="1:12" ht="12.75" customHeight="1" x14ac:dyDescent="0.25">
      <c r="A36" s="20"/>
      <c r="B36" s="53" t="s">
        <v>18</v>
      </c>
      <c r="C36" s="54"/>
      <c r="D36" s="55"/>
      <c r="E36" s="18"/>
      <c r="F36" s="18"/>
      <c r="G36" s="18"/>
      <c r="H36" s="18"/>
      <c r="I36" s="17"/>
      <c r="J36" s="18"/>
      <c r="L36" s="43"/>
    </row>
    <row r="37" spans="1:12" ht="12.75" customHeight="1" x14ac:dyDescent="0.2">
      <c r="A37" s="20"/>
      <c r="B37" s="20"/>
      <c r="C37" s="20"/>
      <c r="D37" s="46"/>
      <c r="E37" s="18"/>
      <c r="F37" s="18"/>
      <c r="G37" s="18"/>
      <c r="H37" s="18"/>
      <c r="I37" s="17"/>
      <c r="J37" s="18"/>
    </row>
    <row r="38" spans="1:12" x14ac:dyDescent="0.2">
      <c r="A38" s="27"/>
      <c r="B38" s="28">
        <v>3612</v>
      </c>
      <c r="C38" s="28">
        <v>6121</v>
      </c>
      <c r="D38" s="45" t="s">
        <v>71</v>
      </c>
      <c r="E38" s="24">
        <v>2000000</v>
      </c>
      <c r="F38" s="30"/>
      <c r="G38" s="30"/>
      <c r="H38" s="15">
        <f t="shared" ref="H38:H50" si="1">E38-F38-G38</f>
        <v>2000000</v>
      </c>
      <c r="I38" s="77" t="s">
        <v>32</v>
      </c>
    </row>
    <row r="39" spans="1:12" x14ac:dyDescent="0.2">
      <c r="A39" s="27"/>
      <c r="B39" s="28">
        <v>2219</v>
      </c>
      <c r="C39" s="28">
        <v>6121</v>
      </c>
      <c r="D39" s="45" t="s">
        <v>48</v>
      </c>
      <c r="E39" s="24">
        <v>4000000</v>
      </c>
      <c r="F39" s="30"/>
      <c r="G39" s="30"/>
      <c r="H39" s="15">
        <f t="shared" si="1"/>
        <v>4000000</v>
      </c>
      <c r="I39" s="77" t="s">
        <v>32</v>
      </c>
    </row>
    <row r="40" spans="1:12" x14ac:dyDescent="0.2">
      <c r="A40" s="27"/>
      <c r="B40" s="28">
        <v>2219</v>
      </c>
      <c r="C40" s="28">
        <v>6121</v>
      </c>
      <c r="D40" s="45" t="s">
        <v>49</v>
      </c>
      <c r="E40" s="24">
        <v>100000</v>
      </c>
      <c r="F40" s="30"/>
      <c r="G40" s="30"/>
      <c r="H40" s="15">
        <f t="shared" si="1"/>
        <v>100000</v>
      </c>
      <c r="I40" s="77" t="s">
        <v>32</v>
      </c>
    </row>
    <row r="41" spans="1:12" x14ac:dyDescent="0.2">
      <c r="A41" s="27"/>
      <c r="B41" s="28">
        <v>2219</v>
      </c>
      <c r="C41" s="64">
        <v>6121</v>
      </c>
      <c r="D41" s="45" t="s">
        <v>50</v>
      </c>
      <c r="E41" s="24">
        <v>60000</v>
      </c>
      <c r="F41" s="30"/>
      <c r="G41" s="30"/>
      <c r="H41" s="15">
        <f t="shared" si="1"/>
        <v>60000</v>
      </c>
      <c r="I41" s="77" t="s">
        <v>32</v>
      </c>
    </row>
    <row r="42" spans="1:12" x14ac:dyDescent="0.2">
      <c r="A42" s="27"/>
      <c r="B42" s="28">
        <v>2219</v>
      </c>
      <c r="C42" s="29">
        <v>6121</v>
      </c>
      <c r="D42" s="25" t="s">
        <v>51</v>
      </c>
      <c r="E42" s="24">
        <v>30000</v>
      </c>
      <c r="F42" s="30"/>
      <c r="G42" s="30"/>
      <c r="H42" s="15">
        <f t="shared" si="1"/>
        <v>30000</v>
      </c>
      <c r="I42" s="77" t="s">
        <v>32</v>
      </c>
    </row>
    <row r="43" spans="1:12" x14ac:dyDescent="0.2">
      <c r="A43" s="27"/>
      <c r="B43" s="28">
        <v>2219</v>
      </c>
      <c r="C43" s="29">
        <v>6121</v>
      </c>
      <c r="D43" s="25" t="s">
        <v>52</v>
      </c>
      <c r="E43" s="24">
        <v>1500000</v>
      </c>
      <c r="F43" s="30"/>
      <c r="G43" s="30"/>
      <c r="H43" s="15">
        <f t="shared" si="1"/>
        <v>1500000</v>
      </c>
      <c r="I43" s="77" t="s">
        <v>32</v>
      </c>
    </row>
    <row r="44" spans="1:12" x14ac:dyDescent="0.2">
      <c r="A44" s="27"/>
      <c r="B44" s="28">
        <v>3632</v>
      </c>
      <c r="C44" s="29">
        <v>6121</v>
      </c>
      <c r="D44" s="25" t="s">
        <v>27</v>
      </c>
      <c r="E44" s="24">
        <v>350000</v>
      </c>
      <c r="F44" s="30"/>
      <c r="G44" s="30"/>
      <c r="H44" s="15">
        <f t="shared" si="1"/>
        <v>350000</v>
      </c>
      <c r="I44" s="77" t="s">
        <v>70</v>
      </c>
    </row>
    <row r="45" spans="1:12" x14ac:dyDescent="0.2">
      <c r="A45" s="51"/>
      <c r="B45" s="44">
        <v>3639</v>
      </c>
      <c r="C45" s="44">
        <v>6121</v>
      </c>
      <c r="D45" s="45" t="s">
        <v>28</v>
      </c>
      <c r="E45" s="26">
        <v>3500000</v>
      </c>
      <c r="F45" s="26"/>
      <c r="G45" s="26"/>
      <c r="H45" s="15">
        <f t="shared" si="1"/>
        <v>3500000</v>
      </c>
      <c r="I45" s="77" t="s">
        <v>34</v>
      </c>
    </row>
    <row r="46" spans="1:12" x14ac:dyDescent="0.2">
      <c r="A46" s="27"/>
      <c r="B46" s="28">
        <v>3639</v>
      </c>
      <c r="C46" s="29">
        <v>6121</v>
      </c>
      <c r="D46" s="45" t="s">
        <v>29</v>
      </c>
      <c r="E46" s="24">
        <v>150000</v>
      </c>
      <c r="F46" s="30"/>
      <c r="G46" s="30"/>
      <c r="H46" s="15">
        <f t="shared" si="1"/>
        <v>150000</v>
      </c>
      <c r="I46" s="77" t="s">
        <v>32</v>
      </c>
    </row>
    <row r="47" spans="1:12" x14ac:dyDescent="0.2">
      <c r="A47" s="51"/>
      <c r="B47" s="28">
        <v>2212</v>
      </c>
      <c r="C47" s="29">
        <v>6121</v>
      </c>
      <c r="D47" s="25" t="s">
        <v>30</v>
      </c>
      <c r="E47" s="24">
        <v>4500000</v>
      </c>
      <c r="F47" s="26"/>
      <c r="G47" s="26"/>
      <c r="H47" s="15">
        <f t="shared" si="1"/>
        <v>4500000</v>
      </c>
      <c r="I47" s="77" t="s">
        <v>43</v>
      </c>
    </row>
    <row r="48" spans="1:12" x14ac:dyDescent="0.2">
      <c r="A48" s="51"/>
      <c r="B48" s="28">
        <v>2212</v>
      </c>
      <c r="C48" s="29">
        <v>6121</v>
      </c>
      <c r="D48" s="25" t="s">
        <v>31</v>
      </c>
      <c r="E48" s="24">
        <v>200000</v>
      </c>
      <c r="F48" s="47"/>
      <c r="G48" s="26"/>
      <c r="H48" s="15">
        <f t="shared" si="1"/>
        <v>200000</v>
      </c>
      <c r="I48" s="77" t="s">
        <v>32</v>
      </c>
    </row>
    <row r="49" spans="1:9" x14ac:dyDescent="0.2">
      <c r="A49" s="51"/>
      <c r="B49" s="44">
        <v>2321</v>
      </c>
      <c r="C49" s="44">
        <v>6121</v>
      </c>
      <c r="D49" s="25" t="s">
        <v>53</v>
      </c>
      <c r="E49" s="26">
        <v>300000</v>
      </c>
      <c r="F49" s="26"/>
      <c r="G49" s="26"/>
      <c r="H49" s="15">
        <f t="shared" si="1"/>
        <v>300000</v>
      </c>
      <c r="I49" s="77" t="s">
        <v>32</v>
      </c>
    </row>
    <row r="50" spans="1:9" x14ac:dyDescent="0.2">
      <c r="A50" s="51"/>
      <c r="B50" s="44">
        <v>3639</v>
      </c>
      <c r="C50" s="44">
        <v>6121</v>
      </c>
      <c r="D50" s="45" t="s">
        <v>54</v>
      </c>
      <c r="E50" s="26">
        <v>500000</v>
      </c>
      <c r="F50" s="26"/>
      <c r="G50" s="26"/>
      <c r="H50" s="15">
        <f t="shared" si="1"/>
        <v>500000</v>
      </c>
      <c r="I50" s="77" t="s">
        <v>32</v>
      </c>
    </row>
    <row r="51" spans="1:9" x14ac:dyDescent="0.2">
      <c r="A51" s="62"/>
      <c r="B51" s="42">
        <v>3639</v>
      </c>
      <c r="C51" s="42">
        <v>6121</v>
      </c>
      <c r="D51" s="41" t="s">
        <v>55</v>
      </c>
      <c r="E51" s="40">
        <v>1500000</v>
      </c>
      <c r="F51" s="40"/>
      <c r="G51" s="40"/>
      <c r="H51" s="15">
        <f>E51-F51-G51</f>
        <v>1500000</v>
      </c>
      <c r="I51" s="77" t="s">
        <v>32</v>
      </c>
    </row>
    <row r="52" spans="1:9" x14ac:dyDescent="0.2">
      <c r="A52" s="51"/>
      <c r="B52" s="28">
        <v>3639</v>
      </c>
      <c r="C52" s="29">
        <v>6121</v>
      </c>
      <c r="D52" s="25" t="s">
        <v>56</v>
      </c>
      <c r="E52" s="24">
        <v>37270018</v>
      </c>
      <c r="F52" s="47"/>
      <c r="G52" s="47">
        <v>31679515</v>
      </c>
      <c r="H52" s="15">
        <f>E52-F52-G52</f>
        <v>5590503</v>
      </c>
      <c r="I52" s="77" t="s">
        <v>33</v>
      </c>
    </row>
    <row r="53" spans="1:9" x14ac:dyDescent="0.2">
      <c r="A53" s="51"/>
      <c r="B53" s="28">
        <v>3639</v>
      </c>
      <c r="C53" s="29">
        <v>6121</v>
      </c>
      <c r="D53" s="25" t="s">
        <v>57</v>
      </c>
      <c r="E53" s="24">
        <v>60000000</v>
      </c>
      <c r="F53" s="47"/>
      <c r="G53" s="47"/>
      <c r="H53" s="15">
        <f t="shared" ref="H53:H69" si="2">E53-F53-G53</f>
        <v>60000000</v>
      </c>
      <c r="I53" s="23" t="s">
        <v>43</v>
      </c>
    </row>
    <row r="54" spans="1:9" x14ac:dyDescent="0.2">
      <c r="A54" s="51"/>
      <c r="B54" s="28">
        <v>3639</v>
      </c>
      <c r="C54" s="29">
        <v>6121</v>
      </c>
      <c r="D54" s="25" t="s">
        <v>58</v>
      </c>
      <c r="E54" s="24">
        <v>100000</v>
      </c>
      <c r="F54" s="47"/>
      <c r="G54" s="47"/>
      <c r="H54" s="15">
        <f t="shared" si="2"/>
        <v>100000</v>
      </c>
      <c r="I54" s="77" t="s">
        <v>32</v>
      </c>
    </row>
    <row r="55" spans="1:9" x14ac:dyDescent="0.2">
      <c r="A55" s="51"/>
      <c r="B55" s="28">
        <v>3639</v>
      </c>
      <c r="C55" s="29">
        <v>6121</v>
      </c>
      <c r="D55" s="25" t="s">
        <v>59</v>
      </c>
      <c r="E55" s="24">
        <v>800000</v>
      </c>
      <c r="F55" s="47"/>
      <c r="G55" s="47"/>
      <c r="H55" s="15">
        <f t="shared" si="2"/>
        <v>800000</v>
      </c>
      <c r="I55" s="77" t="s">
        <v>32</v>
      </c>
    </row>
    <row r="56" spans="1:9" x14ac:dyDescent="0.2">
      <c r="A56" s="51"/>
      <c r="B56" s="28">
        <v>3639</v>
      </c>
      <c r="C56" s="29">
        <v>6121</v>
      </c>
      <c r="D56" s="25" t="s">
        <v>60</v>
      </c>
      <c r="E56" s="24">
        <v>450000</v>
      </c>
      <c r="F56" s="47"/>
      <c r="G56" s="47"/>
      <c r="H56" s="15">
        <f t="shared" si="2"/>
        <v>450000</v>
      </c>
      <c r="I56" s="77" t="s">
        <v>32</v>
      </c>
    </row>
    <row r="57" spans="1:9" x14ac:dyDescent="0.2">
      <c r="A57" s="51"/>
      <c r="B57" s="28">
        <v>3639</v>
      </c>
      <c r="C57" s="29">
        <v>6121</v>
      </c>
      <c r="D57" s="25" t="s">
        <v>61</v>
      </c>
      <c r="E57" s="24">
        <v>642000</v>
      </c>
      <c r="F57" s="47"/>
      <c r="G57" s="47"/>
      <c r="H57" s="15">
        <f t="shared" si="2"/>
        <v>642000</v>
      </c>
    </row>
    <row r="58" spans="1:9" x14ac:dyDescent="0.2">
      <c r="A58" s="51"/>
      <c r="B58" s="28">
        <v>3392</v>
      </c>
      <c r="C58" s="29">
        <v>6121</v>
      </c>
      <c r="D58" s="25" t="s">
        <v>36</v>
      </c>
      <c r="E58" s="24">
        <v>7865000</v>
      </c>
      <c r="F58" s="47"/>
      <c r="G58" s="47"/>
      <c r="H58" s="15">
        <f t="shared" si="2"/>
        <v>7865000</v>
      </c>
      <c r="I58" s="77" t="s">
        <v>32</v>
      </c>
    </row>
    <row r="59" spans="1:9" x14ac:dyDescent="0.2">
      <c r="A59" s="51"/>
      <c r="B59" s="28">
        <v>3412</v>
      </c>
      <c r="C59" s="29">
        <v>6121</v>
      </c>
      <c r="D59" s="25" t="s">
        <v>62</v>
      </c>
      <c r="E59" s="24">
        <v>2103207</v>
      </c>
      <c r="F59" s="47"/>
      <c r="G59" s="47">
        <v>1472245</v>
      </c>
      <c r="H59" s="15">
        <f t="shared" si="2"/>
        <v>630962</v>
      </c>
      <c r="I59" s="23" t="s">
        <v>43</v>
      </c>
    </row>
    <row r="60" spans="1:9" x14ac:dyDescent="0.2">
      <c r="A60" s="51"/>
      <c r="B60" s="28">
        <v>2219</v>
      </c>
      <c r="C60" s="29">
        <v>6121</v>
      </c>
      <c r="D60" s="25" t="s">
        <v>63</v>
      </c>
      <c r="E60" s="24">
        <v>500000</v>
      </c>
      <c r="F60" s="47"/>
      <c r="G60" s="47"/>
      <c r="H60" s="15">
        <f t="shared" si="2"/>
        <v>500000</v>
      </c>
      <c r="I60" s="77" t="s">
        <v>32</v>
      </c>
    </row>
    <row r="61" spans="1:9" x14ac:dyDescent="0.2">
      <c r="A61" s="27"/>
      <c r="B61" s="28">
        <v>2331</v>
      </c>
      <c r="C61" s="29">
        <v>6121</v>
      </c>
      <c r="D61" s="25" t="s">
        <v>64</v>
      </c>
      <c r="E61" s="24">
        <v>70000000</v>
      </c>
      <c r="F61" s="30" t="s">
        <v>0</v>
      </c>
      <c r="G61" s="30">
        <v>59500000</v>
      </c>
      <c r="H61" s="15">
        <v>10500000</v>
      </c>
    </row>
    <row r="62" spans="1:9" x14ac:dyDescent="0.2">
      <c r="A62" s="27"/>
      <c r="B62" s="28">
        <v>2331</v>
      </c>
      <c r="C62" s="29">
        <v>6121</v>
      </c>
      <c r="D62" s="25" t="s">
        <v>65</v>
      </c>
      <c r="E62" s="24">
        <v>500000</v>
      </c>
      <c r="F62" s="30"/>
      <c r="G62" s="30">
        <v>425000</v>
      </c>
      <c r="H62" s="15">
        <f t="shared" si="2"/>
        <v>75000</v>
      </c>
    </row>
    <row r="63" spans="1:9" x14ac:dyDescent="0.2">
      <c r="A63" s="27"/>
      <c r="B63" s="28">
        <v>2331</v>
      </c>
      <c r="C63" s="29">
        <v>6121</v>
      </c>
      <c r="D63" s="25" t="s">
        <v>66</v>
      </c>
      <c r="E63" s="24">
        <v>2186167</v>
      </c>
      <c r="F63" s="30"/>
      <c r="G63" s="30">
        <v>1858242</v>
      </c>
      <c r="H63" s="15">
        <f t="shared" si="2"/>
        <v>327925</v>
      </c>
    </row>
    <row r="64" spans="1:9" x14ac:dyDescent="0.2">
      <c r="A64" s="27"/>
      <c r="B64" s="28">
        <v>2331</v>
      </c>
      <c r="C64" s="29">
        <v>6121</v>
      </c>
      <c r="D64" s="25" t="s">
        <v>67</v>
      </c>
      <c r="E64" s="24">
        <v>55902</v>
      </c>
      <c r="F64" s="30"/>
      <c r="G64" s="30">
        <v>47517</v>
      </c>
      <c r="H64" s="15">
        <f t="shared" si="2"/>
        <v>8385</v>
      </c>
    </row>
    <row r="65" spans="1:9" x14ac:dyDescent="0.2">
      <c r="A65" s="27"/>
      <c r="B65" s="28">
        <v>2331</v>
      </c>
      <c r="C65" s="29">
        <v>6121</v>
      </c>
      <c r="D65" s="25" t="s">
        <v>68</v>
      </c>
      <c r="E65" s="24">
        <v>7517000</v>
      </c>
      <c r="F65" s="30"/>
      <c r="G65" s="30">
        <v>6389450</v>
      </c>
      <c r="H65" s="15">
        <f t="shared" si="2"/>
        <v>1127550</v>
      </c>
    </row>
    <row r="66" spans="1:9" x14ac:dyDescent="0.2">
      <c r="A66" s="27"/>
      <c r="B66" s="28">
        <v>2331</v>
      </c>
      <c r="C66" s="29">
        <v>6121</v>
      </c>
      <c r="D66" s="25" t="s">
        <v>69</v>
      </c>
      <c r="E66" s="24">
        <v>1563166</v>
      </c>
      <c r="F66" s="30"/>
      <c r="G66" s="30">
        <v>1328691</v>
      </c>
      <c r="H66" s="15">
        <f t="shared" si="2"/>
        <v>234475</v>
      </c>
    </row>
    <row r="67" spans="1:9" x14ac:dyDescent="0.2">
      <c r="A67" s="27"/>
      <c r="B67" s="28"/>
      <c r="C67" s="29"/>
      <c r="D67" s="25"/>
      <c r="E67" s="24"/>
      <c r="F67" s="30"/>
      <c r="G67" s="30"/>
      <c r="H67" s="15">
        <f t="shared" si="2"/>
        <v>0</v>
      </c>
    </row>
    <row r="68" spans="1:9" x14ac:dyDescent="0.2">
      <c r="A68" s="27"/>
      <c r="B68" s="28"/>
      <c r="C68" s="29"/>
      <c r="D68" s="25"/>
      <c r="E68" s="24"/>
      <c r="F68" s="30"/>
      <c r="G68" s="30"/>
      <c r="H68" s="15">
        <f t="shared" si="2"/>
        <v>0</v>
      </c>
    </row>
    <row r="69" spans="1:9" x14ac:dyDescent="0.2">
      <c r="A69" s="27"/>
      <c r="B69" s="28"/>
      <c r="C69" s="29"/>
      <c r="D69" s="25"/>
      <c r="E69" s="24"/>
      <c r="F69" s="30"/>
      <c r="G69" s="30"/>
      <c r="H69" s="15">
        <f t="shared" si="2"/>
        <v>0</v>
      </c>
    </row>
    <row r="70" spans="1:9" ht="13.5" thickBot="1" x14ac:dyDescent="0.25">
      <c r="A70" s="63"/>
      <c r="B70" s="64"/>
      <c r="C70" s="65"/>
      <c r="D70" s="52"/>
      <c r="E70" s="15"/>
      <c r="F70" s="66" t="s">
        <v>0</v>
      </c>
      <c r="G70" s="66"/>
      <c r="H70" s="15"/>
    </row>
    <row r="71" spans="1:9" ht="13.5" thickBot="1" x14ac:dyDescent="0.25">
      <c r="A71" s="56"/>
      <c r="B71" s="57"/>
      <c r="C71" s="58"/>
      <c r="D71" s="59" t="s">
        <v>7</v>
      </c>
      <c r="E71" s="60">
        <f>SUM(E38:E70)</f>
        <v>210242460</v>
      </c>
      <c r="F71" s="61">
        <f>SUM(F47:F51)</f>
        <v>0</v>
      </c>
      <c r="G71" s="61">
        <f>SUM(G38:G70)</f>
        <v>102700660</v>
      </c>
      <c r="H71" s="60">
        <f>SUM(H38:H70)</f>
        <v>107541800</v>
      </c>
    </row>
    <row r="73" spans="1:9" x14ac:dyDescent="0.2">
      <c r="A73" s="67" t="s">
        <v>75</v>
      </c>
    </row>
    <row r="74" spans="1:9" x14ac:dyDescent="0.2">
      <c r="A74" s="67" t="s">
        <v>19</v>
      </c>
    </row>
    <row r="76" spans="1:9" ht="15" x14ac:dyDescent="0.2">
      <c r="A76" s="67" t="s">
        <v>76</v>
      </c>
      <c r="B76" s="67"/>
      <c r="C76" s="67"/>
      <c r="D76" s="67"/>
      <c r="E76" s="67"/>
      <c r="F76" s="67"/>
      <c r="G76" s="67"/>
      <c r="H76" s="70"/>
      <c r="I76" s="71"/>
    </row>
    <row r="77" spans="1:9" ht="15" x14ac:dyDescent="0.2">
      <c r="A77" s="72"/>
      <c r="B77" s="72"/>
      <c r="C77" s="72"/>
      <c r="D77" s="72"/>
      <c r="E77" s="72"/>
      <c r="F77" s="72"/>
      <c r="G77" s="72"/>
      <c r="H77" s="72"/>
      <c r="I77" s="73"/>
    </row>
    <row r="78" spans="1:9" ht="19.5" x14ac:dyDescent="0.4">
      <c r="A78" s="74" t="s">
        <v>22</v>
      </c>
      <c r="B78" s="74"/>
      <c r="C78" s="74"/>
      <c r="D78" s="74"/>
      <c r="E78" s="74"/>
      <c r="F78" s="74"/>
      <c r="G78" s="74"/>
      <c r="H78" s="75"/>
      <c r="I78" s="73"/>
    </row>
    <row r="79" spans="1:9" ht="15" x14ac:dyDescent="0.2">
      <c r="A79" s="72"/>
      <c r="B79" s="72"/>
      <c r="C79" s="72"/>
      <c r="D79" s="72"/>
      <c r="E79" s="72"/>
      <c r="F79" s="72"/>
      <c r="G79" s="72"/>
      <c r="H79" s="72"/>
      <c r="I79" s="73"/>
    </row>
    <row r="80" spans="1:9" ht="15" x14ac:dyDescent="0.2">
      <c r="A80" s="72"/>
      <c r="B80" s="67" t="s">
        <v>23</v>
      </c>
      <c r="C80" s="67"/>
      <c r="D80" s="67"/>
      <c r="E80" s="67" t="s">
        <v>79</v>
      </c>
      <c r="F80" s="67"/>
      <c r="G80" s="67"/>
      <c r="H80" s="72"/>
      <c r="I80" s="73"/>
    </row>
    <row r="81" spans="1:9" ht="15" x14ac:dyDescent="0.2">
      <c r="A81" s="72"/>
      <c r="B81" s="67" t="s">
        <v>24</v>
      </c>
      <c r="C81" s="67"/>
      <c r="D81" s="67"/>
      <c r="E81" s="67" t="s">
        <v>78</v>
      </c>
      <c r="F81" s="67"/>
      <c r="G81" s="67"/>
      <c r="H81" s="72"/>
      <c r="I81" s="73"/>
    </row>
    <row r="82" spans="1:9" ht="15" x14ac:dyDescent="0.2">
      <c r="A82" s="72"/>
      <c r="B82" s="67"/>
      <c r="C82" s="67"/>
      <c r="D82" s="67"/>
      <c r="E82" s="67"/>
      <c r="F82" s="67"/>
      <c r="G82" s="67"/>
      <c r="H82" s="72"/>
      <c r="I82" s="73"/>
    </row>
    <row r="83" spans="1:9" ht="15" x14ac:dyDescent="0.2">
      <c r="A83" s="72"/>
      <c r="B83" s="67"/>
      <c r="C83" s="67"/>
      <c r="D83" s="67"/>
      <c r="E83" s="67"/>
      <c r="F83" s="67"/>
      <c r="G83" s="67"/>
      <c r="H83" s="72"/>
      <c r="I83" s="73"/>
    </row>
    <row r="84" spans="1:9" ht="15" x14ac:dyDescent="0.2">
      <c r="A84" s="72"/>
      <c r="B84" s="67"/>
      <c r="C84" s="67"/>
      <c r="D84" s="67"/>
      <c r="E84" s="67"/>
      <c r="F84" s="67"/>
      <c r="G84" s="67"/>
      <c r="H84" s="72"/>
      <c r="I84" s="73"/>
    </row>
    <row r="86" spans="1:9" x14ac:dyDescent="0.2">
      <c r="D86" s="69" t="s">
        <v>77</v>
      </c>
    </row>
    <row r="87" spans="1:9" x14ac:dyDescent="0.2">
      <c r="D87" s="69" t="s">
        <v>25</v>
      </c>
    </row>
  </sheetData>
  <phoneticPr fontId="6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Obec Rapotín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vlk</dc:creator>
  <cp:lastModifiedBy>Blanka Csölleová</cp:lastModifiedBy>
  <cp:lastPrinted>2023-12-18T07:43:56Z</cp:lastPrinted>
  <dcterms:created xsi:type="dcterms:W3CDTF">2011-05-13T08:39:03Z</dcterms:created>
  <dcterms:modified xsi:type="dcterms:W3CDTF">2023-12-18T07:43:59Z</dcterms:modified>
</cp:coreProperties>
</file>